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P:\84\02-Reseaux_projets\47-GT_plan_de_relance\Communication\Mise en ligne infos site onf.fr\"/>
    </mc:Choice>
  </mc:AlternateContent>
  <bookViews>
    <workbookView xWindow="0" yWindow="0" windowWidth="21600" windowHeight="9600" tabRatio="1000"/>
  </bookViews>
  <sheets>
    <sheet name="Synthèse" sheetId="26" r:id="rId1"/>
    <sheet name="22-23 Communes Essences" sheetId="25" r:id="rId2"/>
    <sheet name="HAUTE SAONE_TCD" sheetId="12" state="hidden" r:id="rId3"/>
    <sheet name="Forets domaniales BFC" sheetId="5" state="hidden" r:id="rId4"/>
    <sheet name="Plants USP en cours" sheetId="1" state="hidden" r:id="rId5"/>
    <sheet name="Détail plants USA en cours" sheetId="2" state="hidden" r:id="rId6"/>
    <sheet name="Département" sheetId="3" state="hidden" r:id="rId7"/>
  </sheets>
  <definedNames>
    <definedName name="_xlnm._FilterDatabase" localSheetId="5" hidden="1">'Détail plants USA en cours'!$E$4:$T$486</definedName>
  </definedNames>
  <calcPr calcId="162913"/>
  <pivotCaches>
    <pivotCache cacheId="0" r:id="rId8"/>
    <pivotCache cacheId="1" r:id="rId9"/>
    <pivotCache cacheId="4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6" l="1"/>
  <c r="B13" i="26"/>
  <c r="T22" i="2" l="1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8" i="2"/>
</calcChain>
</file>

<file path=xl/sharedStrings.xml><?xml version="1.0" encoding="utf-8"?>
<sst xmlns="http://schemas.openxmlformats.org/spreadsheetml/2006/main" count="6963" uniqueCount="1799">
  <si>
    <t>Article</t>
  </si>
  <si>
    <t>Quantité</t>
  </si>
  <si>
    <t>Quantité livrée interne (DAI)</t>
  </si>
  <si>
    <t>02-FP-CED-00</t>
  </si>
  <si>
    <t>02-FP-CHE-00</t>
  </si>
  <si>
    <t>02-FP-CHP-00</t>
  </si>
  <si>
    <t>02-FP-CHS-00</t>
  </si>
  <si>
    <t>02-FP-CHT-00</t>
  </si>
  <si>
    <t>02-FP-CHY-00</t>
  </si>
  <si>
    <t>02-FP-DIV-00</t>
  </si>
  <si>
    <t>02-FP-DOU-00</t>
  </si>
  <si>
    <t>02-FP-ERA-00</t>
  </si>
  <si>
    <t>02-FP-FDIV-00</t>
  </si>
  <si>
    <t>02-FP-MEE-00</t>
  </si>
  <si>
    <t>02-FP-MEL-00</t>
  </si>
  <si>
    <t>02-FP-MER-00</t>
  </si>
  <si>
    <t>02-FP-NOY-00</t>
  </si>
  <si>
    <t>02-FP-PIN-00</t>
  </si>
  <si>
    <t>02-FP-P.L-00</t>
  </si>
  <si>
    <t>02-FP-P.M-00</t>
  </si>
  <si>
    <t>02-FP-P.N-00</t>
  </si>
  <si>
    <t>02-FP-POI-00</t>
  </si>
  <si>
    <t>02-FP-POM-00</t>
  </si>
  <si>
    <t>02-FP-P.S-00</t>
  </si>
  <si>
    <t>02-FP-PSA-00</t>
  </si>
  <si>
    <t>02-FP-RDIV-00</t>
  </si>
  <si>
    <t>02-FP-SAP-00</t>
  </si>
  <si>
    <t>02-FP-SBO-00</t>
  </si>
  <si>
    <t>02-FP-S.P-00</t>
  </si>
  <si>
    <t>Somme :</t>
  </si>
  <si>
    <t>Plants USP en cours (statut US) : engagé, décompté partiel</t>
  </si>
  <si>
    <t>Code de la structure prescriptrice</t>
  </si>
  <si>
    <t>Domaine fonctionnel (DF)</t>
  </si>
  <si>
    <t>N° complet de la ligne d'analyse</t>
  </si>
  <si>
    <t>Statut ligne interne</t>
  </si>
  <si>
    <t>Code forêt (local)</t>
  </si>
  <si>
    <t>Variante</t>
  </si>
  <si>
    <t>Libellé complet</t>
  </si>
  <si>
    <t>Libellé localisation</t>
  </si>
  <si>
    <t>Unité de quantité</t>
  </si>
  <si>
    <t>Campagne :</t>
  </si>
  <si>
    <t>841522</t>
  </si>
  <si>
    <t>1-FD83-TRRE</t>
  </si>
  <si>
    <t>USP-22-841522-00326884-0020</t>
  </si>
  <si>
    <t>Engagé</t>
  </si>
  <si>
    <t>CHAUX</t>
  </si>
  <si>
    <t>Fourniture de plants de chêne sessile Provenance QPE105 - Sud Bassin parisien</t>
  </si>
  <si>
    <t>1223.ar</t>
  </si>
  <si>
    <t>PL</t>
  </si>
  <si>
    <t>campagne 21/22</t>
  </si>
  <si>
    <t>USP-22-841522-00326884-0030</t>
  </si>
  <si>
    <t>Fourniture de plants de feuillus divers : Noisetier de Byzance</t>
  </si>
  <si>
    <t>1223.j</t>
  </si>
  <si>
    <t>USP-22-841522-00326884-0040</t>
  </si>
  <si>
    <t>Fourniture de plants de pin maritime</t>
  </si>
  <si>
    <t>USP-22-841522-00326884-0050</t>
  </si>
  <si>
    <t>Fourniture de plants de résineux divers : Séquoia Sempervirens</t>
  </si>
  <si>
    <t>1-FD99-TOEQ</t>
  </si>
  <si>
    <t>USP-22-841522-00320786-0170</t>
  </si>
  <si>
    <t>Fourniture de plants de châtaignier (Racines nues)</t>
  </si>
  <si>
    <t>Parcs Animaliers Sauline</t>
  </si>
  <si>
    <t>campagne 22/23</t>
  </si>
  <si>
    <t>USP-22-841522-00320786-0190</t>
  </si>
  <si>
    <t xml:space="preserve">Fourniture de plants de noyer (Racines nues)
</t>
  </si>
  <si>
    <t>USP-22-841522-00320786-0200</t>
  </si>
  <si>
    <t xml:space="preserve">Fourniture de plants de poirier (Racines nues)
</t>
  </si>
  <si>
    <t>USP-22-841522-00320786-0210</t>
  </si>
  <si>
    <t xml:space="preserve">Fourniture de plants de pommier sauvage (Racines nues)
</t>
  </si>
  <si>
    <t>USP-22-841522-00320786-0320</t>
  </si>
  <si>
    <t>Fourniture de plants de chêne sessile (Racines nues)</t>
  </si>
  <si>
    <t>700.ar</t>
  </si>
  <si>
    <t>USP-22-841522-00320786-0330</t>
  </si>
  <si>
    <t>USP-22-841522-00320786-0340</t>
  </si>
  <si>
    <t>USP-22-841522-00320786-0350</t>
  </si>
  <si>
    <t>841524</t>
  </si>
  <si>
    <t>USP-21-841524-00306327-0180</t>
  </si>
  <si>
    <t>Décompté partiel</t>
  </si>
  <si>
    <t>FRESSE</t>
  </si>
  <si>
    <t>Fourniture de plants de chêne sessile Provenance QPE205 - Vallée de la Saône</t>
  </si>
  <si>
    <t>85.r</t>
  </si>
  <si>
    <t>1-FD99-TRRE</t>
  </si>
  <si>
    <t>USP-21-841524-00305264-0190</t>
  </si>
  <si>
    <t>Fourniture de plants de chêne sessile 30/80 Provenance QPE500 - Alpes et Jura</t>
  </si>
  <si>
    <t>81.r</t>
  </si>
  <si>
    <t>841525</t>
  </si>
  <si>
    <t>1-FD99-TOEN</t>
  </si>
  <si>
    <t>USP-21-841525-00285346-0110</t>
  </si>
  <si>
    <t>JOUX</t>
  </si>
  <si>
    <t>Fourniture de plants d'essences diverses</t>
  </si>
  <si>
    <t>Arboretum du Chevreuil</t>
  </si>
  <si>
    <t>842056</t>
  </si>
  <si>
    <t>USP-22-842056-00327762-0020</t>
  </si>
  <si>
    <t>CHERLIEU</t>
  </si>
  <si>
    <t>Fourniture de plants de chêne sessile (Racines nues) - traités TRICO en pépinière</t>
  </si>
  <si>
    <t>28.ar, 71.r, 72.r</t>
  </si>
  <si>
    <t>USP-22-842056-00327762-0030</t>
  </si>
  <si>
    <t>Fourniture de plants de châtaignier (Racines nues) - traités TRICO en pépinière</t>
  </si>
  <si>
    <t>71.r, 72.r</t>
  </si>
  <si>
    <t>USP-22-842056-00327762-0060</t>
  </si>
  <si>
    <t>Fourniture de plants de pin sylvestre (Racines nues) - traités TRICO en pépinière</t>
  </si>
  <si>
    <t>USP-22-842056-00327762-0090</t>
  </si>
  <si>
    <t>Fourniture de plants de poirier (Racines nues) - traités TRICO en pépinière</t>
  </si>
  <si>
    <t>28.ar</t>
  </si>
  <si>
    <t>842060</t>
  </si>
  <si>
    <t>USP-21-842060-00304593-0210</t>
  </si>
  <si>
    <t>HAUTBOIS</t>
  </si>
  <si>
    <t>Fourniture de plants de châtaignier</t>
  </si>
  <si>
    <t>40.r</t>
  </si>
  <si>
    <t>USP-21-842060-00304593-0220</t>
  </si>
  <si>
    <t>Fourniture de plants d'érables divers</t>
  </si>
  <si>
    <t>842531</t>
  </si>
  <si>
    <t>1-FA49-TRRE</t>
  </si>
  <si>
    <t>USP-21-842531-00291578-0100</t>
  </si>
  <si>
    <t>MINISARM</t>
  </si>
  <si>
    <t>Fourniture de plants de chêne sessile préalablement traités au TRICO en pépinières</t>
  </si>
  <si>
    <t>28.r</t>
  </si>
  <si>
    <t>USP-21-842531-00291578-0130</t>
  </si>
  <si>
    <t>Fourniture de plants de châtaignier préalablement traités au TRICO en pépinières</t>
  </si>
  <si>
    <t>USP-21-842531-00291578-0180</t>
  </si>
  <si>
    <t>Fourniture de plants d'alisier torminal préalablement traités au TRICO en pépinières (Fourniture de plants de feuillus divers)</t>
  </si>
  <si>
    <t>USP-21-842531-00306845-0080</t>
  </si>
  <si>
    <t>Fourniture de plants d'aulne glutineux (Fourniture de plants de feuillus divers)</t>
  </si>
  <si>
    <t>65.p, 66.p</t>
  </si>
  <si>
    <t>USP-21-842531-00306845-0130</t>
  </si>
  <si>
    <t>Fourniture de plants de robinier faux-acacia (Fourniture de plants de feuillus divers)</t>
  </si>
  <si>
    <t>66.p</t>
  </si>
  <si>
    <t>USP-21-842531-00306903-0030</t>
  </si>
  <si>
    <t>Fourniture de plants de douglas</t>
  </si>
  <si>
    <t>18.r</t>
  </si>
  <si>
    <t>USP-21-842531-00306903-0090</t>
  </si>
  <si>
    <t>USP-21-842531-00306903-0100</t>
  </si>
  <si>
    <t>Fourniture de plants de douglas préalablement traités au TRICO en pépinières</t>
  </si>
  <si>
    <t>USP-21-842531-00306903-0110</t>
  </si>
  <si>
    <t>USP-21-842531-00306989-0080</t>
  </si>
  <si>
    <t>Fourniture de plants de cormier domestique préalablement traités au TRICO en pépinière (Fourniture de plants de feuillus divers)</t>
  </si>
  <si>
    <t>842533</t>
  </si>
  <si>
    <t>USP-21-842533-00306712-0090</t>
  </si>
  <si>
    <t>CHERIMON</t>
  </si>
  <si>
    <t>Fourniture de plants de chêne sessile</t>
  </si>
  <si>
    <t>31.r</t>
  </si>
  <si>
    <t>USP-21-842533-00306712-0160</t>
  </si>
  <si>
    <t>Fourniture de plants de douglas préalablement traités au TRICO en pépinière</t>
  </si>
  <si>
    <t>36.r</t>
  </si>
  <si>
    <t>USP-21-842533-00306791-0080</t>
  </si>
  <si>
    <t>STANTOIN</t>
  </si>
  <si>
    <t>Fourniture de plants d'érable sycomore (Fourniture de plants d'érables divers)</t>
  </si>
  <si>
    <t>83.a, 84.a, 85.a, 86.a</t>
  </si>
  <si>
    <t>USP-21-842533-00306791-0090</t>
  </si>
  <si>
    <t>Fourniture de plants de mélèzes</t>
  </si>
  <si>
    <t>84.a, 85.a, 86.a</t>
  </si>
  <si>
    <t>USP-21-842533-00306791-0100</t>
  </si>
  <si>
    <t>Fourniture de plants de sapin pectiné</t>
  </si>
  <si>
    <t>108.a, 83.a, 85.a, 86.a</t>
  </si>
  <si>
    <t>USP-21-842533-00306791-0330</t>
  </si>
  <si>
    <t>108.a, 83.a, 84.a, 85.a, 86.a</t>
  </si>
  <si>
    <t>USP-21-842533-00306791-0350</t>
  </si>
  <si>
    <t>Fourniture de plants de merisiers</t>
  </si>
  <si>
    <t>USP-21-842533-00306791-0420</t>
  </si>
  <si>
    <t>Fourniture de plants d'érable plane (Fourniture de plants d'érables divers)</t>
  </si>
  <si>
    <t>108.a, 84.a, 85.a, 86.a</t>
  </si>
  <si>
    <t>842534</t>
  </si>
  <si>
    <t>USP-21-842534-00306150-0080</t>
  </si>
  <si>
    <t>BALLON</t>
  </si>
  <si>
    <t>Parcelle 10</t>
  </si>
  <si>
    <t>USP-21-842534-00306150-0110</t>
  </si>
  <si>
    <t>Fourniture de plants de pin sylvestre</t>
  </si>
  <si>
    <t>843504</t>
  </si>
  <si>
    <t>USS-18-843504-00142502-0070</t>
  </si>
  <si>
    <t>114.rl, 115.rl, 117.rl</t>
  </si>
  <si>
    <t>USS-20-843504-00181380-0050</t>
  </si>
  <si>
    <t>Fourniture de plants de mélèzes Mèlèze d'Europe 50/80 - Provenance LDE240 - Nord Est et Massif central</t>
  </si>
  <si>
    <t>420.r</t>
  </si>
  <si>
    <t>USS-21-843504-00190644-0010</t>
  </si>
  <si>
    <t>78.r</t>
  </si>
  <si>
    <t>843505</t>
  </si>
  <si>
    <t>USS-20-843505-00180689-0030</t>
  </si>
  <si>
    <t>ARGANC</t>
  </si>
  <si>
    <t>Fourniture de plants de pin sylvestre 30+, PSY 201</t>
  </si>
  <si>
    <t>8.ar, 24.ar</t>
  </si>
  <si>
    <t>USS-20-843505-00182081-0030</t>
  </si>
  <si>
    <t>185.r</t>
  </si>
  <si>
    <t>USS-20-843505-00182081-0040</t>
  </si>
  <si>
    <t>Fourniture de plants de chêne sessile 50/80 regarnis QPE 205</t>
  </si>
  <si>
    <t>USS-20-843505-00182083-0030</t>
  </si>
  <si>
    <t>807.j</t>
  </si>
  <si>
    <t>USS-20-843505-00182083-0040</t>
  </si>
  <si>
    <t>USS-20-843505-00183253-0040</t>
  </si>
  <si>
    <t>239.r</t>
  </si>
  <si>
    <t>USS-20-843505-00184429-0030</t>
  </si>
  <si>
    <t>910.j</t>
  </si>
  <si>
    <t>USS-20-843505-00184429-0040</t>
  </si>
  <si>
    <t>USS-20-843505-00184432-0040</t>
  </si>
  <si>
    <t>876.j</t>
  </si>
  <si>
    <t>USS-21-843505-00190640-0010</t>
  </si>
  <si>
    <t>1042.r</t>
  </si>
  <si>
    <t>844009</t>
  </si>
  <si>
    <t>USP-21-844009-00306116-0500</t>
  </si>
  <si>
    <t>LEVIER2A</t>
  </si>
  <si>
    <t>Fourniture de plants de cèdre</t>
  </si>
  <si>
    <t>46.a</t>
  </si>
  <si>
    <t>USP-21-844009-00306116-0530</t>
  </si>
  <si>
    <t>47.a</t>
  </si>
  <si>
    <t>USP-21-844009-00307615-0270</t>
  </si>
  <si>
    <t>Sapin de Bornmüller traités TRICO en pépinière (Fourniture de plants de sapins divers)</t>
  </si>
  <si>
    <t>16.r</t>
  </si>
  <si>
    <t>USP-21-844009-00315000-0030</t>
  </si>
  <si>
    <t>Fourniture de plants de cèdre de l'Atlas</t>
  </si>
  <si>
    <t>USP-21-844009-00320751-0020</t>
  </si>
  <si>
    <t>Fourniture de plants de pin noir Pin laricio de Calabre</t>
  </si>
  <si>
    <t>12.i</t>
  </si>
  <si>
    <t>USP-21-844009-00320751-0030</t>
  </si>
  <si>
    <t>USP-21-844009-00320751-0040</t>
  </si>
  <si>
    <t>13.i</t>
  </si>
  <si>
    <t>USP-21-844009-00320751-0050</t>
  </si>
  <si>
    <t>31.i</t>
  </si>
  <si>
    <t>USP-21-844009-00320830-0020</t>
  </si>
  <si>
    <t>35.i</t>
  </si>
  <si>
    <t>USP-21-844009-00320830-0050</t>
  </si>
  <si>
    <t>36.i</t>
  </si>
  <si>
    <t>USP-22-844009-00327876-0050</t>
  </si>
  <si>
    <t xml:space="preserve">Fourniture de plants de pins laricio de Calabre (Racines nues)
</t>
  </si>
  <si>
    <t>6.i</t>
  </si>
  <si>
    <t>USP-22-844009-00327876-0070</t>
  </si>
  <si>
    <t xml:space="preserve">Fourniture de plants de douglas (Racines nues)
</t>
  </si>
  <si>
    <t>USP-22-844009-00327876-0080</t>
  </si>
  <si>
    <t>Fourniture de plants de mélèze d'Europe (Racines nues)</t>
  </si>
  <si>
    <t>USP-22-844009-00327876-0140</t>
  </si>
  <si>
    <t>Fourniture de plants de douglas (Godets ou mottes)</t>
  </si>
  <si>
    <t>23.a</t>
  </si>
  <si>
    <t>USP-22-844009-00327876-0200</t>
  </si>
  <si>
    <t>Fourniture de plants de cèdre (Godets ou mottes)</t>
  </si>
  <si>
    <t>56.i</t>
  </si>
  <si>
    <t>USP-22-844009-00327876-0230</t>
  </si>
  <si>
    <t>Fourniture de plants de sapin de Bornmuller (Racines nues) traités TRICO en pépinière</t>
  </si>
  <si>
    <t>29.r</t>
  </si>
  <si>
    <t>USP-22-844009-00327876-0250</t>
  </si>
  <si>
    <t>USP-21-844009-00302523-0270</t>
  </si>
  <si>
    <t>USP-21-844009-00302523-0340</t>
  </si>
  <si>
    <t>USP-21-844009-00302523-0360</t>
  </si>
  <si>
    <t>USP-21-844009-00302523-0390</t>
  </si>
  <si>
    <t>USP-21-844009-00302523-0460</t>
  </si>
  <si>
    <t>Fourniture de plants d'érables divers Erable sycomore</t>
  </si>
  <si>
    <t>USP-21-844009-00302523-0520</t>
  </si>
  <si>
    <t>Fourniture de plants de feuillus divers Charme</t>
  </si>
  <si>
    <t>USP-21-844009-00302523-0540</t>
  </si>
  <si>
    <t>Fourniture de plants de feuillus divers Alisier Blanc</t>
  </si>
  <si>
    <t>USP-21-844009-00302523-0550</t>
  </si>
  <si>
    <t>USP-21-844009-00307425-0280</t>
  </si>
  <si>
    <t>33.i</t>
  </si>
  <si>
    <t>USP-21-844009-00307425-0470</t>
  </si>
  <si>
    <t>45.a</t>
  </si>
  <si>
    <t>USP-22-844009-00327904-0030</t>
  </si>
  <si>
    <t>4.j</t>
  </si>
  <si>
    <t>USP-22-844009-00327904-0090</t>
  </si>
  <si>
    <t>5.j</t>
  </si>
  <si>
    <t>USP-22-844009-00327904-0170</t>
  </si>
  <si>
    <t>USP-22-844009-00327904-0180</t>
  </si>
  <si>
    <t>USP-22-844009-00327904-0300</t>
  </si>
  <si>
    <t>10.i</t>
  </si>
  <si>
    <t>USP-22-844009-00327904-0340</t>
  </si>
  <si>
    <t>15.i</t>
  </si>
  <si>
    <t>USP-22-844009-00327904-0420</t>
  </si>
  <si>
    <t>34.r</t>
  </si>
  <si>
    <t>USP-22-844009-00327904-0510</t>
  </si>
  <si>
    <t>Fourniture de plants de sapin de Bornmuller (Racines nues)</t>
  </si>
  <si>
    <t>USP-22-844009-00327904-0560</t>
  </si>
  <si>
    <t>37.r</t>
  </si>
  <si>
    <t>USP-22-844009-00327904-0700</t>
  </si>
  <si>
    <t>USP-22-844009-00328396-0220</t>
  </si>
  <si>
    <t>LEVIER1J</t>
  </si>
  <si>
    <t>Fourniture de plants de pins laricio (Godets ou mottes)</t>
  </si>
  <si>
    <t>66.i, 67.r</t>
  </si>
  <si>
    <t>USP-22-844009-00328396-0290</t>
  </si>
  <si>
    <t>67.r</t>
  </si>
  <si>
    <t>844013</t>
  </si>
  <si>
    <t>USP-21-844013-00299770-0120</t>
  </si>
  <si>
    <t>CAMP</t>
  </si>
  <si>
    <t>Fourniture de plants de pins divers Pin laricio de Corse</t>
  </si>
  <si>
    <t>56.a</t>
  </si>
  <si>
    <t>USP-20-844013-00258832-0090</t>
  </si>
  <si>
    <t>55A.i</t>
  </si>
  <si>
    <t>USP-22-844013-00325431-0020</t>
  </si>
  <si>
    <t>CHANOIS</t>
  </si>
  <si>
    <t xml:space="preserve">Fourniture de plants de chêne pubescent (Racines nues)
</t>
  </si>
  <si>
    <t>16.a</t>
  </si>
  <si>
    <t>USP-22-844013-00326958-0020</t>
  </si>
  <si>
    <t>Fourniture de plants de pin sylvestre (Racines nues)</t>
  </si>
  <si>
    <t>17.r</t>
  </si>
  <si>
    <t>845006</t>
  </si>
  <si>
    <t>USP-21-845006-00316654-0040</t>
  </si>
  <si>
    <t>VAULUISA</t>
  </si>
  <si>
    <t>Fourniture de plants de feuillus divers  : poirier sauvage</t>
  </si>
  <si>
    <t>84.1</t>
  </si>
  <si>
    <t>USP-21-845006-00316655-0040</t>
  </si>
  <si>
    <t>COURBEPI</t>
  </si>
  <si>
    <t>53.a</t>
  </si>
  <si>
    <t>USP-21-845006-00316677-0040</t>
  </si>
  <si>
    <t>54.a</t>
  </si>
  <si>
    <t>USP-21-845006-00316689-0040</t>
  </si>
  <si>
    <t>67.u</t>
  </si>
  <si>
    <t>USP-21-845006-00316754-0040</t>
  </si>
  <si>
    <t>98.a</t>
  </si>
  <si>
    <t>USP-21-845006-00316755-0040</t>
  </si>
  <si>
    <t>42.u</t>
  </si>
  <si>
    <t>USP-21-845006-00316760-0040</t>
  </si>
  <si>
    <t>82.a</t>
  </si>
  <si>
    <t>USP-21-845006-00316787-0040</t>
  </si>
  <si>
    <t>94.a</t>
  </si>
  <si>
    <t>USP-21-845006-00319020-0080</t>
  </si>
  <si>
    <t>ABBESSE</t>
  </si>
  <si>
    <t>Fourniture de plants de feuillus divers Noisetier de Bysance (Corylus colurna)</t>
  </si>
  <si>
    <t>68.b</t>
  </si>
  <si>
    <t>USP-20-845006-00264313-0180</t>
  </si>
  <si>
    <t>Fourniture de plants de chêne sessile chêne sessile</t>
  </si>
  <si>
    <t>29.1</t>
  </si>
  <si>
    <t>USP-21-845006-00288806-0020</t>
  </si>
  <si>
    <t>79.b, 85.u</t>
  </si>
  <si>
    <t>USP-21-845006-00325288-0100</t>
  </si>
  <si>
    <t>Fourniture de plants de feuillus divers  : Alisier torminal</t>
  </si>
  <si>
    <t>USP-21-845006-00325288-0120</t>
  </si>
  <si>
    <t>USP-21-845006-00325288-0590</t>
  </si>
  <si>
    <t>Fourniture de plants de feuillus divers Robinier faux acacia - Hongrie, Roumanie (T, Q, S)</t>
  </si>
  <si>
    <t>USP-21-845006-00325288-0600</t>
  </si>
  <si>
    <t>Fourniture de plants de merisiers Provenance PAV901FR - France</t>
  </si>
  <si>
    <t>845008</t>
  </si>
  <si>
    <t>USP-21-845008-00306313-0040</t>
  </si>
  <si>
    <t>STJEAN89</t>
  </si>
  <si>
    <t>Fourniture de plants de cèdre Cèdre de l'Atlas - Provenance CAT900 - France</t>
  </si>
  <si>
    <t>6.1</t>
  </si>
  <si>
    <t>USP-21-845008-00306313-0060</t>
  </si>
  <si>
    <t>Fourniture de plants de chêne sessile Provenance QPE311 - Charentes Poitou</t>
  </si>
  <si>
    <t>USP-21-845008-00306313-0070</t>
  </si>
  <si>
    <t>Fourniture de plants de douglas Provenance PME-VG-003 - Washington VG</t>
  </si>
  <si>
    <t>USP-21-845008-00306318-0140</t>
  </si>
  <si>
    <t>Fourniture de plants de chênes divers Chêne pubescent - Provenance I-QPU901FR - Est et Massif Central Nord</t>
  </si>
  <si>
    <t>82.u</t>
  </si>
  <si>
    <t>USP-21-845008-00306318-0160</t>
  </si>
  <si>
    <t>Fourniture de plants de feuillus divers Orme champêtre</t>
  </si>
  <si>
    <t>USP-21-845008-00306318-0210</t>
  </si>
  <si>
    <t>Fourniture de plants de noyer Noyer hybride - Provenance I-JMR900FR - France</t>
  </si>
  <si>
    <t>17.u</t>
  </si>
  <si>
    <t>USP-21-845008-00306318-0220</t>
  </si>
  <si>
    <t>Fourniture de plants de chêne sessile Provenance pour changement climatique/expérimentation</t>
  </si>
  <si>
    <t>USP-21-845008-00306318-0270</t>
  </si>
  <si>
    <t>USP-21-845008-00306318-0320</t>
  </si>
  <si>
    <t>Fourniture de plants de pin maritime (dans le cadre de l'adaptation aux changements climatiques) - Provenance  PPA100 Nord-ouest</t>
  </si>
  <si>
    <t>USP-21-845008-00306342-0060</t>
  </si>
  <si>
    <t>DCHATEL</t>
  </si>
  <si>
    <t>Fourniture de plants de chênes divers Chêne rouge - Provenance QRU902 - Nord Est</t>
  </si>
  <si>
    <t>33.u</t>
  </si>
  <si>
    <t>USP-21-845008-00306342-0070</t>
  </si>
  <si>
    <t>Fourniture de plants de feuillus divers  : Robinier faux acacia - Hongrie, Roumanie (T, Q, S)</t>
  </si>
  <si>
    <t>USP-21-845008-00306345-0040</t>
  </si>
  <si>
    <t>35.u</t>
  </si>
  <si>
    <t>USP-21-845008-00306345-0050</t>
  </si>
  <si>
    <t>Fourniture de plants d'érables divers Erable champêtre - Provenance ACA901-Nord-Est et Montagnes</t>
  </si>
  <si>
    <t>USP-21-845008-00306345-0070</t>
  </si>
  <si>
    <t>Fourniture de plants de noyer Noyer noir d'Amèrique - Provenance I-JNI900FR - France</t>
  </si>
  <si>
    <t>USP-21-845008-00306345-0080</t>
  </si>
  <si>
    <t>Fourniture de plants d'érables divers Erable plane - Provenance I-APL901FR - Nord</t>
  </si>
  <si>
    <t>USP-21-845008-00306345-0130</t>
  </si>
  <si>
    <t>Fourniture de plants de sapins divers Sapin de Bornmüller - Provenance ABO-VG-001 - Uludag Sousceyrac</t>
  </si>
  <si>
    <t>44.u</t>
  </si>
  <si>
    <t>USP-21-845008-00306345-0190</t>
  </si>
  <si>
    <t>Fourniture de plants de mélèzes d'Europe - Provenance LDE240 - Nord Est et Massif central</t>
  </si>
  <si>
    <t>USP-21-845008-00306345-0200</t>
  </si>
  <si>
    <t>USP-21-845008-00306345-0210</t>
  </si>
  <si>
    <t>USP-21-845008-00307593-0150</t>
  </si>
  <si>
    <t>DPANFOL</t>
  </si>
  <si>
    <t>Fourniture de plants de chêne sessile Provenance QPE107</t>
  </si>
  <si>
    <t>30.u</t>
  </si>
  <si>
    <t>USP-21-845008-00307593-0170</t>
  </si>
  <si>
    <t>USP-21-845008-00307593-0370</t>
  </si>
  <si>
    <t>27.u</t>
  </si>
  <si>
    <t>USP-21-845008-00307593-0390</t>
  </si>
  <si>
    <t>USP-21-845008-00307593-0420</t>
  </si>
  <si>
    <t>Fourniture de plants de chênes divers QPU101 Motte 400</t>
  </si>
  <si>
    <t>USP-21-845008-00307593-0440</t>
  </si>
  <si>
    <t>USP-21-845008-00307610-0150</t>
  </si>
  <si>
    <t>75.u</t>
  </si>
  <si>
    <t>USP-21-845008-00307610-0310</t>
  </si>
  <si>
    <t>USP-21-845008-00307610-0350</t>
  </si>
  <si>
    <t>USP-21-845008-00307610-0360</t>
  </si>
  <si>
    <t>USP-21-845008-00307610-0370</t>
  </si>
  <si>
    <t>USP-21-845008-00307610-0380</t>
  </si>
  <si>
    <t>Fourniture de plants de feuillus divers : alisier blanc</t>
  </si>
  <si>
    <t>USP-21-845008-00310928-0030</t>
  </si>
  <si>
    <t>Fourniture de plants de pin noir Pin laricio de Corse - Provenance PLO-VG-001 - Sologne Vayrières VG</t>
  </si>
  <si>
    <t>USP-21-845008-00312366-0080</t>
  </si>
  <si>
    <t>Fourniture de plants de chêne de Vachères (Gf 350).    (Racines nues) (Fourniture de plants de chêne sessile)</t>
  </si>
  <si>
    <t>Dans l'ancien terrain de service situé à côté de la MF de Sanvigne</t>
  </si>
  <si>
    <t>USP-21-845008-00314189-0090</t>
  </si>
  <si>
    <t>Fourniture de plants d'autres chênes</t>
  </si>
  <si>
    <t>USP-21-845008-00316941-0040</t>
  </si>
  <si>
    <t>USP-21-845008-00316948-0040</t>
  </si>
  <si>
    <t>USP-21-845008-00316948-0050</t>
  </si>
  <si>
    <t>USP-21-845008-00316950-0040</t>
  </si>
  <si>
    <t>USP-21-845008-00316950-0050</t>
  </si>
  <si>
    <t>USP-21-845008-00319446-0060</t>
  </si>
  <si>
    <t>Fourniture de plants d'érables divers Erable sycomore en remplacemennt des érables planes</t>
  </si>
  <si>
    <t>USP-21-845008-00319454-0060</t>
  </si>
  <si>
    <t>USP-21-845008-00319456-0060</t>
  </si>
  <si>
    <t>Fourniture de plants d'essences diverses Robinier faux acacia en remplacement de l'érable plane</t>
  </si>
  <si>
    <t>845009</t>
  </si>
  <si>
    <t>USP-21-845009-00306132-1680</t>
  </si>
  <si>
    <t>BREUIL</t>
  </si>
  <si>
    <t>Fourniture de plants de pins divers Laricio de Corse PLO VG 001</t>
  </si>
  <si>
    <t>58.2</t>
  </si>
  <si>
    <t>USP-21-845009-00306877-0020</t>
  </si>
  <si>
    <t>AU-DUC</t>
  </si>
  <si>
    <t>Fourniture de plants de cèdre de l'Atlas en godet provenance Ménèrbes</t>
  </si>
  <si>
    <t>37.u</t>
  </si>
  <si>
    <t>USP-21-845009-00306877-0200</t>
  </si>
  <si>
    <t>Fourniture de plants de mélèzes Europe Provenance VG 001</t>
  </si>
  <si>
    <t>USP-21-845009-00306877-0210</t>
  </si>
  <si>
    <t xml:space="preserve">Fourniture de plants de pin maritime (dans le cadre de l'adaptation aux changements climatiques) </t>
  </si>
  <si>
    <t>USP-21-845009-00306877-0380</t>
  </si>
  <si>
    <t>USP-21-845009-00307561-0340</t>
  </si>
  <si>
    <t>Fourniture de plants de douglas Prov 005</t>
  </si>
  <si>
    <t>1.3</t>
  </si>
  <si>
    <t>USP-21-845009-00307561-0360</t>
  </si>
  <si>
    <t>Fourniture de plants de mélèzes d'europe prov 001</t>
  </si>
  <si>
    <t>USP-21-845009-00307561-0400</t>
  </si>
  <si>
    <t>32.1</t>
  </si>
  <si>
    <t>USP-21-845009-00307561-0420</t>
  </si>
  <si>
    <t>USP-21-845009-00307561-0430</t>
  </si>
  <si>
    <t>Fourniture de plants de cèdre de l'Atlas prov Ménerbes</t>
  </si>
  <si>
    <t>USP-21-845009-00307561-0480</t>
  </si>
  <si>
    <t>48.2</t>
  </si>
  <si>
    <t>USP-21-845009-00307561-0490</t>
  </si>
  <si>
    <t>Fourniture de plants de douglas Prov 004</t>
  </si>
  <si>
    <t>USP-21-845009-00307561-0500</t>
  </si>
  <si>
    <t>Fourniture de plants d'érables divers Erable sycomore - Provenance APS400 - Massif central</t>
  </si>
  <si>
    <t>41.2</t>
  </si>
  <si>
    <t>USP-21-845009-00307561-0620</t>
  </si>
  <si>
    <t>USP-21-845009-00307561-0630</t>
  </si>
  <si>
    <t>Fourniture de plants de douglas Prov 002</t>
  </si>
  <si>
    <t>USP-21-845009-00307561-0700</t>
  </si>
  <si>
    <t>50.1</t>
  </si>
  <si>
    <t>USP-21-845009-00307561-0710</t>
  </si>
  <si>
    <t>USP-21-845009-00307561-0720</t>
  </si>
  <si>
    <t>USP-21-845009-00307561-0770</t>
  </si>
  <si>
    <t>56.u</t>
  </si>
  <si>
    <t>USP-21-845009-00307561-0860</t>
  </si>
  <si>
    <t>USP-21-845009-00307561-0870</t>
  </si>
  <si>
    <t>USP-21-845009-00307561-1120</t>
  </si>
  <si>
    <t>65.2</t>
  </si>
  <si>
    <t>USP-21-845009-00307561-1130</t>
  </si>
  <si>
    <t>USP-21-845009-00307561-1690</t>
  </si>
  <si>
    <t>Fourniture de plants de chêne sessile QPE422</t>
  </si>
  <si>
    <t>USP-21-845009-00307561-1700</t>
  </si>
  <si>
    <t>USP-21-845009-00307561-1710</t>
  </si>
  <si>
    <t>USP-21-845009-00307561-1720</t>
  </si>
  <si>
    <t>USP-21-845009-00307561-1760</t>
  </si>
  <si>
    <t>USP-21-845009-00307614-0360</t>
  </si>
  <si>
    <t>DVEZELIE</t>
  </si>
  <si>
    <t>57.u</t>
  </si>
  <si>
    <t>USP-21-845009-00307614-0430</t>
  </si>
  <si>
    <t>USP-21-845009-00307614-0440</t>
  </si>
  <si>
    <t>USP-21-845009-00283145-0220</t>
  </si>
  <si>
    <t>65.3</t>
  </si>
  <si>
    <t>USP-21-845009-00283145-0230</t>
  </si>
  <si>
    <t>66.1</t>
  </si>
  <si>
    <t>845012</t>
  </si>
  <si>
    <t>USP-21-845012-00307569-2360</t>
  </si>
  <si>
    <t>BERTRANG</t>
  </si>
  <si>
    <t>Fourniture de plants de mélèzes LEU-VG-003</t>
  </si>
  <si>
    <t>584.1</t>
  </si>
  <si>
    <t>USP-21-845012-00307569-2370</t>
  </si>
  <si>
    <t>Fourniture de plants de merisiers PAV901FR</t>
  </si>
  <si>
    <t>USP-21-845012-00307569-2380</t>
  </si>
  <si>
    <t>Fourniture de plants de cèdre CAT900</t>
  </si>
  <si>
    <t>USP-21-845012-00307569-2560</t>
  </si>
  <si>
    <t>593.2</t>
  </si>
  <si>
    <t>USP-21-845012-00307569-2570</t>
  </si>
  <si>
    <t>Fourniture de plants de chênes divers : Chêne chevelu : QCE901</t>
  </si>
  <si>
    <t>USP-21-845012-00307570-0680</t>
  </si>
  <si>
    <t>Fourniture de plants de pin maritime (dans le cadre de l'adaptation aux changements climatiques) PPA302</t>
  </si>
  <si>
    <t>242.2</t>
  </si>
  <si>
    <t>USP-21-845012-00307570-0700</t>
  </si>
  <si>
    <t>USP-21-845012-00307570-2090</t>
  </si>
  <si>
    <t>Fourniture de plants de chênes divers QPU901</t>
  </si>
  <si>
    <t>402</t>
  </si>
  <si>
    <t>USP-21-845012-00307570-2100</t>
  </si>
  <si>
    <t>Fourniture de plants d'érables divers APS200</t>
  </si>
  <si>
    <t>USP-21-845012-00307570-2110</t>
  </si>
  <si>
    <t>Fourniture de plants de pin noir laricio de Corse: PLO902</t>
  </si>
  <si>
    <t>USP-21-845012-00307608-3650</t>
  </si>
  <si>
    <t>PREMERY</t>
  </si>
  <si>
    <t>Fourniture de plants d'érables divers Érable sycomore APS500</t>
  </si>
  <si>
    <t>49.x</t>
  </si>
  <si>
    <t>USP-21-845012-00307608-3680</t>
  </si>
  <si>
    <t>Fourniture de plants de feuillus divers : Aulne Blanc : AIN531</t>
  </si>
  <si>
    <t>USP-21-845012-00307608-3960</t>
  </si>
  <si>
    <t>Fourniture de plants de pin noir laricio de Corse PLO902</t>
  </si>
  <si>
    <t>62.x</t>
  </si>
  <si>
    <t>USP-21-845012-00307608-3970</t>
  </si>
  <si>
    <t>Fourniture de plants de chênes divers pubescent QPU901</t>
  </si>
  <si>
    <t>USP-21-845012-00307608-3980</t>
  </si>
  <si>
    <t>USP-21-845012-00307608-4010</t>
  </si>
  <si>
    <t>Fourniture de plants d'érables divers Erable plane APL902FR</t>
  </si>
  <si>
    <t>USP-21-845012-00307728-4290</t>
  </si>
  <si>
    <t>Fourniture de plants de pin noir d'autriche : PNI902</t>
  </si>
  <si>
    <t>136.x</t>
  </si>
  <si>
    <t>USP-21-845012-00307728-4320</t>
  </si>
  <si>
    <t>Fourniture de plants de merisiers PAV901</t>
  </si>
  <si>
    <t>USP-21-845012-00307728-4470</t>
  </si>
  <si>
    <t>144.x</t>
  </si>
  <si>
    <t>USP-21-845012-00307728-4500</t>
  </si>
  <si>
    <t>USP-21-845012-00307728-4520</t>
  </si>
  <si>
    <t>Fourniture de plants d'érables divers  : Erable Plane - APL902</t>
  </si>
  <si>
    <t>USP-21-845012-00307728-4580</t>
  </si>
  <si>
    <t>141.x</t>
  </si>
  <si>
    <t>USP-21-845012-00307728-4590</t>
  </si>
  <si>
    <t>Fourniture de plants de pin noir laricio de Calabre PLA-VG-002</t>
  </si>
  <si>
    <t>USP-21-845012-00307728-4610</t>
  </si>
  <si>
    <t>Fourniture de plants de feuillus divers : Aulne à feuille en coeur - ACO901</t>
  </si>
  <si>
    <t>USP-21-845012-00307728-4680</t>
  </si>
  <si>
    <t>76.x</t>
  </si>
  <si>
    <t>USP-21-845012-00307728-4690</t>
  </si>
  <si>
    <t>USP-21-845012-00307728-4710</t>
  </si>
  <si>
    <t>USP-21-845012-00307728-4720</t>
  </si>
  <si>
    <t>USP-21-845012-00307728-4730</t>
  </si>
  <si>
    <t>USP-21-845012-00307728-4740</t>
  </si>
  <si>
    <t>USP-21-845012-00307733-0170</t>
  </si>
  <si>
    <t>434.1</t>
  </si>
  <si>
    <t>USP-21-845012-00307733-0850</t>
  </si>
  <si>
    <t>Fourniture de plants de pin noir laricio de Calabre : PLA-VG-002</t>
  </si>
  <si>
    <t>267</t>
  </si>
  <si>
    <t>USP-21-845012-00307733-0880</t>
  </si>
  <si>
    <t>USP-21-845012-00307733-0940</t>
  </si>
  <si>
    <t>268</t>
  </si>
  <si>
    <t>USP-21-845012-00307733-0960</t>
  </si>
  <si>
    <t>USP-21-845012-00307733-0980</t>
  </si>
  <si>
    <t>Fourniture de plants de chêne sessile QPE106</t>
  </si>
  <si>
    <t>USP-21-845012-00307733-1320</t>
  </si>
  <si>
    <t>321.1</t>
  </si>
  <si>
    <t>USP-21-845012-00307733-1330</t>
  </si>
  <si>
    <t>USP-21-845012-00307733-1430</t>
  </si>
  <si>
    <t>USP-21-845012-00307733-1670</t>
  </si>
  <si>
    <t>Fourniture de plants de châtaignier provenance CSA 901</t>
  </si>
  <si>
    <t>USP-21-845012-00307733-1680</t>
  </si>
  <si>
    <t>USP-21-845012-00307733-1690</t>
  </si>
  <si>
    <t>USP-21-845012-00307733-1720</t>
  </si>
  <si>
    <t>USP-21-845012-00310110-0780</t>
  </si>
  <si>
    <t>252</t>
  </si>
  <si>
    <t>USP-21-845012-00310110-2050</t>
  </si>
  <si>
    <t>USP-21-845012-00310110-2060</t>
  </si>
  <si>
    <t>USP-21-845012-00310110-2070</t>
  </si>
  <si>
    <t>USP-21-845012-00316549-0040</t>
  </si>
  <si>
    <t>USP-21-845012-00316553-0050</t>
  </si>
  <si>
    <t>Fourniture de plants de feuillus divers  : tilleul</t>
  </si>
  <si>
    <t>USP-21-845012-00316553-0060</t>
  </si>
  <si>
    <t>USP-21-845012-00316589-0050</t>
  </si>
  <si>
    <t>USP-21-845012-00316606-0040</t>
  </si>
  <si>
    <t>USP-21-845012-00316695-0060</t>
  </si>
  <si>
    <t>Fourniture de plants d'autres chênes Chêne chevelu en remplacement du chêne pubescent</t>
  </si>
  <si>
    <t>USP-21-845012-00316695-0070</t>
  </si>
  <si>
    <t>Fourniture de plants de châtaignier en remplacement de chêne pubescent</t>
  </si>
  <si>
    <t>USP-21-845012-00316963-0060</t>
  </si>
  <si>
    <t>USP-21-845012-00319485-0080</t>
  </si>
  <si>
    <t>515</t>
  </si>
  <si>
    <t>USP-21-845012-00319485-0090</t>
  </si>
  <si>
    <t>Fourniture de plants de chêne sessile QPE 105</t>
  </si>
  <si>
    <t>USP-21-845012-00319485-0100</t>
  </si>
  <si>
    <t>Fourniture de plants de chêne sessile QPE 422</t>
  </si>
  <si>
    <t>USP-21-845012-00319485-0120</t>
  </si>
  <si>
    <t>Fourniture de plants de pin noir laricio de Calabre</t>
  </si>
  <si>
    <t>845013</t>
  </si>
  <si>
    <t>USP-21-845013-00305337-0710</t>
  </si>
  <si>
    <t>AMOGNES</t>
  </si>
  <si>
    <t>Fourniture de plants de pin maritime VF003</t>
  </si>
  <si>
    <t>46.x</t>
  </si>
  <si>
    <t>USP-21-845013-00305337-1350</t>
  </si>
  <si>
    <t>83.x</t>
  </si>
  <si>
    <t>USP-21-845013-00305337-1410</t>
  </si>
  <si>
    <t>USP-21-845013-00305337-1510</t>
  </si>
  <si>
    <t>Fourniture de plants de chêne sessile QPE 107</t>
  </si>
  <si>
    <t>USP-21-845013-00305337-1520</t>
  </si>
  <si>
    <t>108.x</t>
  </si>
  <si>
    <t>USP-21-845013-00305337-1530</t>
  </si>
  <si>
    <t>USP-21-845013-00305337-1540</t>
  </si>
  <si>
    <t>Fourniture de plants de chênes divers CHENE PUBESCENT QPU741</t>
  </si>
  <si>
    <t>USP-21-845013-00305711-0310</t>
  </si>
  <si>
    <t>MINIMES</t>
  </si>
  <si>
    <t>Fourniture de plants de chêne sessile CHENE SESSILE QPE212</t>
  </si>
  <si>
    <t>61</t>
  </si>
  <si>
    <t>USP-21-845013-00305711-0730</t>
  </si>
  <si>
    <t>66</t>
  </si>
  <si>
    <t>USP-21-845013-00305716-0550</t>
  </si>
  <si>
    <t>34</t>
  </si>
  <si>
    <t>USP-21-845013-00305716-0720</t>
  </si>
  <si>
    <t>44.1</t>
  </si>
  <si>
    <t>USP-21-845013-00305716-0800</t>
  </si>
  <si>
    <t>58.1</t>
  </si>
  <si>
    <t>USP-21-845013-00305716-0820</t>
  </si>
  <si>
    <t>Fourniture de plants de feuillus divers TULIPIER DE VIRGINIE</t>
  </si>
  <si>
    <t>USP-21-845013-00306187-0480</t>
  </si>
  <si>
    <t>BUREMONT</t>
  </si>
  <si>
    <t>6.2</t>
  </si>
  <si>
    <t>USP-21-845013-00306187-0560</t>
  </si>
  <si>
    <t>8.1</t>
  </si>
  <si>
    <t>USP-21-845013-00306187-0620</t>
  </si>
  <si>
    <t>Fourniture de plants de feuillus divers ORME CHAMPETRE</t>
  </si>
  <si>
    <t>107.u</t>
  </si>
  <si>
    <t>USP-21-845013-00306187-0630</t>
  </si>
  <si>
    <t>Fourniture de plants de cèdre de l'Atlas CAT900</t>
  </si>
  <si>
    <t>USP-21-845013-00306187-0680</t>
  </si>
  <si>
    <t>USP-21-845013-00306187-0690</t>
  </si>
  <si>
    <t>Fourniture de plants de chênes divers CHENE CHEVELU</t>
  </si>
  <si>
    <t>USP-21-845013-00306187-0750</t>
  </si>
  <si>
    <t>Fourniture de plants de pins divers PIN DE SALZMANN</t>
  </si>
  <si>
    <t>USP-21-845013-00306187-0860</t>
  </si>
  <si>
    <t>Fourniture de plants de merisiers MERISIER PAV901</t>
  </si>
  <si>
    <t>USP-21-845013-00306187-0870</t>
  </si>
  <si>
    <t>Fourniture de plants de douglas VG003</t>
  </si>
  <si>
    <t>USP-21-845013-00306187-0880</t>
  </si>
  <si>
    <t>USP-21-845013-00306187-0890</t>
  </si>
  <si>
    <t>USP-21-845013-00307562-0720</t>
  </si>
  <si>
    <t>68.x</t>
  </si>
  <si>
    <t>USP-21-845013-00307562-1270</t>
  </si>
  <si>
    <t>USP-21-845013-00307562-1480</t>
  </si>
  <si>
    <t>USP-21-845013-00307563-1340</t>
  </si>
  <si>
    <t>Fourniture de plants de feuillus divers AULNE GLUTINEUX</t>
  </si>
  <si>
    <t>54.x</t>
  </si>
  <si>
    <t>USP-21-845013-00307573-0760</t>
  </si>
  <si>
    <t>116.u</t>
  </si>
  <si>
    <t>USP-21-845013-00307573-0780</t>
  </si>
  <si>
    <t>Fourniture de plants de pin maritime (dans le cadre de l'adaptation aux changements climatiques)</t>
  </si>
  <si>
    <t>USP-21-845013-00307573-0790</t>
  </si>
  <si>
    <t xml:space="preserve">Fourniture de plants de feuillus divers ROBINIER FAUX ACACIA </t>
  </si>
  <si>
    <t>USP-21-845013-00307576-0790</t>
  </si>
  <si>
    <t>GUERIGNY</t>
  </si>
  <si>
    <t>72.a</t>
  </si>
  <si>
    <t>USP-21-845013-00307576-1200</t>
  </si>
  <si>
    <t>Fourniture de plants de chênes divers CHENE PUBESCENT</t>
  </si>
  <si>
    <t>73.a</t>
  </si>
  <si>
    <t>USP-21-845013-00307576-1220</t>
  </si>
  <si>
    <t>USP-21-845013-00307906-0500</t>
  </si>
  <si>
    <t>Fourniture de plants de pin maritime VF02</t>
  </si>
  <si>
    <t>47.u</t>
  </si>
  <si>
    <t>USP-21-845013-00314070-1510</t>
  </si>
  <si>
    <t>Fourniture de plants d'érables divers ERABLE CHAMPETRE</t>
  </si>
  <si>
    <t>24.a</t>
  </si>
  <si>
    <t>USP-21-845013-00315489-0020</t>
  </si>
  <si>
    <t>111.x</t>
  </si>
  <si>
    <t>USP-21-845013-00315489-0040</t>
  </si>
  <si>
    <t>USP-21-845013-00315489-0050</t>
  </si>
  <si>
    <t>USP-21-845013-00316856-0040</t>
  </si>
  <si>
    <t>USP-21-845013-00316871-0050</t>
  </si>
  <si>
    <t>Fourniture de plants de noyer hybride en remplacement de l'alisier blanc</t>
  </si>
  <si>
    <t>USP-21-845013-00316915-0080</t>
  </si>
  <si>
    <t>Fourniture de plants d'autres chênes Chêne chevelu en remplacement de l'alisier blanc</t>
  </si>
  <si>
    <t>USP-21-845013-00316919-0100</t>
  </si>
  <si>
    <t>Fourniture de plants d'érables divers érable champêtre en remplacement du chêne pubescent</t>
  </si>
  <si>
    <t>62.a</t>
  </si>
  <si>
    <t>USP-21-845013-00316928-0020</t>
  </si>
  <si>
    <t>USP-21-845013-00321229-0040</t>
  </si>
  <si>
    <t>Fourniture de plants d'autres chênes faginés</t>
  </si>
  <si>
    <t>USP-21-845013-00321229-0050</t>
  </si>
  <si>
    <t>Fourniture de plants de feuillus divers Pacanier</t>
  </si>
  <si>
    <t>142.x</t>
  </si>
  <si>
    <t>845014</t>
  </si>
  <si>
    <t>USP-21-845014-00306616-0130</t>
  </si>
  <si>
    <t>BELLARY</t>
  </si>
  <si>
    <t>43.u</t>
  </si>
  <si>
    <t>USP-21-845014-00306886-0130</t>
  </si>
  <si>
    <t>Fourniture de plants de feuillus divers Erable sycomore APS 200</t>
  </si>
  <si>
    <t>9.1</t>
  </si>
  <si>
    <t>USP-21-845014-00306886-0140</t>
  </si>
  <si>
    <t>USP-21-845014-00306969-0120</t>
  </si>
  <si>
    <t>TAILLIS</t>
  </si>
  <si>
    <t>26.u</t>
  </si>
  <si>
    <t>USP-21-845014-00306969-0130</t>
  </si>
  <si>
    <t>Fourniture de plants de chêne sessile QPE107</t>
  </si>
  <si>
    <t>USP-21-845014-00316540-0050</t>
  </si>
  <si>
    <t>ARCY58</t>
  </si>
  <si>
    <t>93.x</t>
  </si>
  <si>
    <t>845505</t>
  </si>
  <si>
    <t>USP-21-845505-00300649-0690</t>
  </si>
  <si>
    <t>DCHAUMOU</t>
  </si>
  <si>
    <t>22.b</t>
  </si>
  <si>
    <t>USP-21-845505-00300649-0790</t>
  </si>
  <si>
    <t>USP-21-845505-00300649-0830</t>
  </si>
  <si>
    <t>Fourniture de plants de chênes divers  : chêne pubescent</t>
  </si>
  <si>
    <t>USP-21-845505-00300649-0840</t>
  </si>
  <si>
    <t>USP-21-845505-00300649-0850</t>
  </si>
  <si>
    <t>USP-21-845505-00300649-0860</t>
  </si>
  <si>
    <t>Fourniture de plants de feuillus divers  : cormier domestique</t>
  </si>
  <si>
    <t>USP-21-845505-00300649-1240</t>
  </si>
  <si>
    <t>44.a</t>
  </si>
  <si>
    <t>USP-21-845505-00300661-0190</t>
  </si>
  <si>
    <t>DFLAV</t>
  </si>
  <si>
    <t>Fourniture de plants de Calocedrus decurrens (Fourniture de plants d'essences diverses)</t>
  </si>
  <si>
    <t>7.u</t>
  </si>
  <si>
    <t>USP-21-845505-00300661-0290</t>
  </si>
  <si>
    <t>Fourniture de plants de feuillus divers</t>
  </si>
  <si>
    <t>USP-21-845505-00300661-0350</t>
  </si>
  <si>
    <t>2.u</t>
  </si>
  <si>
    <t>USP-21-845505-00302535-0220</t>
  </si>
  <si>
    <t>DBOU</t>
  </si>
  <si>
    <t>7.b</t>
  </si>
  <si>
    <t>USP-21-845505-00282618-0380</t>
  </si>
  <si>
    <t>SAULIEU</t>
  </si>
  <si>
    <t>USP-21-845505-00282618-0780</t>
  </si>
  <si>
    <t>Fourniture de plants de chêne sessile regarnis complémentaires</t>
  </si>
  <si>
    <t>845506</t>
  </si>
  <si>
    <t>USP-21-845506-00300499-0040</t>
  </si>
  <si>
    <t>DDET</t>
  </si>
  <si>
    <t>Fourniture de plants d'érables divers Erable plane</t>
  </si>
  <si>
    <t>1.d</t>
  </si>
  <si>
    <t>USP-21-845506-00300499-0150</t>
  </si>
  <si>
    <t>Fourniture de plants de cèdre cedre de l'Atlas</t>
  </si>
  <si>
    <t>136.d</t>
  </si>
  <si>
    <t>USP-21-845506-00300499-0220</t>
  </si>
  <si>
    <t>137.d, 139.d</t>
  </si>
  <si>
    <t>USP-21-845506-00300499-0290</t>
  </si>
  <si>
    <t>138.d</t>
  </si>
  <si>
    <t>USP-21-845506-00300499-0390</t>
  </si>
  <si>
    <t>Fourniture de plants de chênes divers chêne pubescent</t>
  </si>
  <si>
    <t>85.a</t>
  </si>
  <si>
    <t>USP-21-845506-00300499-0510</t>
  </si>
  <si>
    <t>Fourniture de plants d'essences diverses Pin de Salzmann</t>
  </si>
  <si>
    <t>115.i, 116.i</t>
  </si>
  <si>
    <t>USP-21-845506-00300549-0050</t>
  </si>
  <si>
    <t>DPLO</t>
  </si>
  <si>
    <t>Fourniture de plants d'érables divers érable à feuilles d'obier</t>
  </si>
  <si>
    <t>41.a</t>
  </si>
  <si>
    <t>USP-21-845506-00301075-0120</t>
  </si>
  <si>
    <t>BLIGNYSO</t>
  </si>
  <si>
    <t>Fourniture de plants d'essences diverses calocedre</t>
  </si>
  <si>
    <t>123.u</t>
  </si>
  <si>
    <t>USP-21-845506-00301075-0130</t>
  </si>
  <si>
    <t>Fourniture de plants d'essences diverses pin brutia</t>
  </si>
  <si>
    <t>USP-21-845506-00301075-0320</t>
  </si>
  <si>
    <t>Fourniture de plants de feuillus divers  : coryllus corluna</t>
  </si>
  <si>
    <t>124.u</t>
  </si>
  <si>
    <t>USP-21-845506-00301075-0330</t>
  </si>
  <si>
    <t>Fourniture de plants d'essences diverses liquidambar styraciflura</t>
  </si>
  <si>
    <t>USP-21-845506-00302979-0150</t>
  </si>
  <si>
    <t>GRANDHA</t>
  </si>
  <si>
    <t>Fourniture de plants de résineux divers  Epicea omorika</t>
  </si>
  <si>
    <t>6.a</t>
  </si>
  <si>
    <t>USP-21-845506-00305430-0050</t>
  </si>
  <si>
    <t>11.a</t>
  </si>
  <si>
    <t>USP-21-845506-00305430-0060</t>
  </si>
  <si>
    <t>845507</t>
  </si>
  <si>
    <t>USP-21-845507-00302457-0050</t>
  </si>
  <si>
    <t>BORNE</t>
  </si>
  <si>
    <t>6.u</t>
  </si>
  <si>
    <t>USP-21-845507-00302457-0090</t>
  </si>
  <si>
    <t>USP-21-845507-00302632-0240</t>
  </si>
  <si>
    <t>CHAMPJAR</t>
  </si>
  <si>
    <t>8.u</t>
  </si>
  <si>
    <t>USP-21-845507-00302970-0360</t>
  </si>
  <si>
    <t>CITEAUX</t>
  </si>
  <si>
    <t>5.u</t>
  </si>
  <si>
    <t>USP-21-845507-00302970-0380</t>
  </si>
  <si>
    <t>Fourniture de plants de chêne sessile garantie</t>
  </si>
  <si>
    <t>80.a</t>
  </si>
  <si>
    <t>USP-21-845507-00302970-0430</t>
  </si>
  <si>
    <t>USP-21-845507-00302970-0540</t>
  </si>
  <si>
    <t>Fourniture de plants de douglas garantie</t>
  </si>
  <si>
    <t>USP-21-845507-00302981-0380</t>
  </si>
  <si>
    <t>DIZE</t>
  </si>
  <si>
    <t>107.a</t>
  </si>
  <si>
    <t>USP-21-845507-00302981-0650</t>
  </si>
  <si>
    <t>USP-21-845507-00302981-0680</t>
  </si>
  <si>
    <t>Fourniture de plants de chêne sessile - Part à la charge de l'ONF</t>
  </si>
  <si>
    <t>USP-21-845507-00302981-0700</t>
  </si>
  <si>
    <t>Fourniture de plants de chêne sessile  garantie</t>
  </si>
  <si>
    <t>USP-21-845507-00306140-0590</t>
  </si>
  <si>
    <t>18.u</t>
  </si>
  <si>
    <t>USP-21-845507-00306140-0840</t>
  </si>
  <si>
    <t>USP-21-845507-00306140-0990</t>
  </si>
  <si>
    <t>78.u</t>
  </si>
  <si>
    <t>USP-21-845507-00306142-0190</t>
  </si>
  <si>
    <t>GRANGENE</t>
  </si>
  <si>
    <t>USP-21-845507-00306143-0090</t>
  </si>
  <si>
    <t>11.u</t>
  </si>
  <si>
    <t>USP-21-845507-00306143-0280</t>
  </si>
  <si>
    <t>USP-21-845507-00306143-0290</t>
  </si>
  <si>
    <t>Fourniture de plants de pin noir Laricio de Corse</t>
  </si>
  <si>
    <t>USP-21-845507-00306145-0400</t>
  </si>
  <si>
    <t>427.u</t>
  </si>
  <si>
    <t>USP-21-845507-00307302-0070</t>
  </si>
  <si>
    <t>32.u</t>
  </si>
  <si>
    <t>USP-21-845507-00288927-0240</t>
  </si>
  <si>
    <t>301.a</t>
  </si>
  <si>
    <t>845508</t>
  </si>
  <si>
    <t>USP-21-845508-00302452-0410</t>
  </si>
  <si>
    <t>DLON</t>
  </si>
  <si>
    <t>Fourniture de plants de chêne sessile REGARNIS AU TITRE DE LA GARANTIE DE REPRISE - GRATUIT</t>
  </si>
  <si>
    <t>103.u</t>
  </si>
  <si>
    <t>USP-21-845508-00302452-0430</t>
  </si>
  <si>
    <t>Fourniture de plants de pin sylvestre REGARNIS AU TITRE DE LA GARANTIE DE REPRISE - GRATUIT</t>
  </si>
  <si>
    <t>USP-21-845508-00302452-0810</t>
  </si>
  <si>
    <t>Fourniture de plants de chêne sessile REGARNIS GRATUITS - GARANTIE REPRISE</t>
  </si>
  <si>
    <t>52.a</t>
  </si>
  <si>
    <t>USP-21-845508-00306176-0140</t>
  </si>
  <si>
    <t>USP-21-845508-00306176-0280</t>
  </si>
  <si>
    <t>Fourniture de plants d'érables divers - ERABLE SYCOMORE -</t>
  </si>
  <si>
    <t>USP-21-845508-00306176-0330</t>
  </si>
  <si>
    <t>Fourniture de plants d'érables divers - ERABLE PLANE -</t>
  </si>
  <si>
    <t>USP-21-845508-00306176-0350</t>
  </si>
  <si>
    <t>Fourniture de plants de noyer NOYER YBRIDE</t>
  </si>
  <si>
    <t>USP-21-845508-00306176-0740</t>
  </si>
  <si>
    <t>104.u</t>
  </si>
  <si>
    <t>USP-21-845508-00306176-0750</t>
  </si>
  <si>
    <t>USP-21-845508-00306176-0800</t>
  </si>
  <si>
    <t>USP-21-845508-00308082-0020</t>
  </si>
  <si>
    <t>DPOC</t>
  </si>
  <si>
    <t>Fourniture de plants de chêne pédonculé regarnis gratuits</t>
  </si>
  <si>
    <t>38.u</t>
  </si>
  <si>
    <t>USP-21-845508-00308082-0040</t>
  </si>
  <si>
    <t>Fourniture de plants de chêne pédonculé regarnis à charge ONF</t>
  </si>
  <si>
    <t>845511</t>
  </si>
  <si>
    <t>USP-21-845511-00300767-0100</t>
  </si>
  <si>
    <t>DGRANDJA</t>
  </si>
  <si>
    <t>109.u</t>
  </si>
  <si>
    <t>USP-21-845511-00300767-0190</t>
  </si>
  <si>
    <t>USP-21-845511-00300767-0200</t>
  </si>
  <si>
    <t>USP-21-845511-00300767-0210</t>
  </si>
  <si>
    <t>USP-21-845511-00300767-0220</t>
  </si>
  <si>
    <t>USP-21-845511-00300799-0130</t>
  </si>
  <si>
    <t>146 bande scolytes</t>
  </si>
  <si>
    <t>USP-21-845511-00300799-0140</t>
  </si>
  <si>
    <t>USP-21-845511-00300799-0310</t>
  </si>
  <si>
    <t>144 bande scolytes</t>
  </si>
  <si>
    <t>USP-21-845511-00300799-0320</t>
  </si>
  <si>
    <t>USP-21-845511-00300799-0410</t>
  </si>
  <si>
    <t>142 bande scolytes</t>
  </si>
  <si>
    <t>USP-21-845511-00300799-0420</t>
  </si>
  <si>
    <t>USP-21-845511-00300800-0210</t>
  </si>
  <si>
    <t>DFONTENA</t>
  </si>
  <si>
    <t>Fourniture de plants de chênes divers</t>
  </si>
  <si>
    <t>87.r</t>
  </si>
  <si>
    <t>USP-21-845511-00300800-0220</t>
  </si>
  <si>
    <t>USP-21-845511-00300800-0330</t>
  </si>
  <si>
    <t>88.e</t>
  </si>
  <si>
    <t>USP-21-845511-00300800-0340</t>
  </si>
  <si>
    <t>USP-21-845511-00300800-0440</t>
  </si>
  <si>
    <t>69.i</t>
  </si>
  <si>
    <t>USP-21-845511-00300800-0450</t>
  </si>
  <si>
    <t>USP-21-845511-00300800-0730</t>
  </si>
  <si>
    <t>69.i, 87.r, 88.e</t>
  </si>
  <si>
    <t>USP-21-845511-00301458-0650</t>
  </si>
  <si>
    <t>DDUESME</t>
  </si>
  <si>
    <t>70.d</t>
  </si>
  <si>
    <t>USP-21-845511-00301458-0660</t>
  </si>
  <si>
    <t>69</t>
  </si>
  <si>
    <t>USP-21-845511-00301458-0670</t>
  </si>
  <si>
    <t>USP-21-845511-00301458-0830</t>
  </si>
  <si>
    <t>USP-21-845511-00301458-0840</t>
  </si>
  <si>
    <t>USP-21-845511-00301458-0850</t>
  </si>
  <si>
    <t>71.d</t>
  </si>
  <si>
    <t>USP-21-845511-00301458-0860</t>
  </si>
  <si>
    <t>USP-21-845511-00301458-0870</t>
  </si>
  <si>
    <t>USP-21-845511-00301458-0880</t>
  </si>
  <si>
    <t>USP-21-845511-00301458-0890</t>
  </si>
  <si>
    <t>USP-21-845511-00301458-1070</t>
  </si>
  <si>
    <t>USP-21-845511-00301458-1100</t>
  </si>
  <si>
    <t>USP-21-845511-00301458-1110</t>
  </si>
  <si>
    <t>USP-21-845511-00301458-1120</t>
  </si>
  <si>
    <t>USP-21-845511-00301458-1130</t>
  </si>
  <si>
    <t>USP-21-845511-00301458-1140</t>
  </si>
  <si>
    <t>USP-21-845511-00301458-1160</t>
  </si>
  <si>
    <t>USP-21-845511-00301458-1180</t>
  </si>
  <si>
    <t>Fourniture de plants de sapins divers fourniture de plants de sapin de Bornmüller</t>
  </si>
  <si>
    <t>USP-21-845511-00301458-1320</t>
  </si>
  <si>
    <t>85</t>
  </si>
  <si>
    <t>USP-21-845511-00301458-1330</t>
  </si>
  <si>
    <t>86</t>
  </si>
  <si>
    <t>USP-21-845511-00301458-1350</t>
  </si>
  <si>
    <t>USP-21-845511-00301458-1360</t>
  </si>
  <si>
    <t>USP-21-845511-00301458-1840</t>
  </si>
  <si>
    <t>USP-21-845511-00301458-1850</t>
  </si>
  <si>
    <t>USP-21-845511-00301458-1860</t>
  </si>
  <si>
    <t>USP-21-845511-00301458-1870</t>
  </si>
  <si>
    <t>USP-21-845511-00301458-1880</t>
  </si>
  <si>
    <t>USP-21-845511-00301458-2070</t>
  </si>
  <si>
    <t>35.b</t>
  </si>
  <si>
    <t>USP-21-845511-00301458-2110</t>
  </si>
  <si>
    <t>USP-21-845511-00301458-2130</t>
  </si>
  <si>
    <t>37.b</t>
  </si>
  <si>
    <t>USP-21-845511-00301458-2140</t>
  </si>
  <si>
    <t>39.b</t>
  </si>
  <si>
    <t>USP-21-845511-00301458-2160</t>
  </si>
  <si>
    <t>USP-21-845511-00301458-2170</t>
  </si>
  <si>
    <t>USP-21-845511-00301458-2190</t>
  </si>
  <si>
    <t>USP-21-845511-00301458-2210</t>
  </si>
  <si>
    <t>38.b</t>
  </si>
  <si>
    <t>USP-21-845511-00301458-2220</t>
  </si>
  <si>
    <t>36.b</t>
  </si>
  <si>
    <t>USP-21-845511-00301458-2230</t>
  </si>
  <si>
    <t>USP-21-845511-00301458-2240</t>
  </si>
  <si>
    <t>USP-21-845511-00301458-2260</t>
  </si>
  <si>
    <t>USP-21-845511-00301458-2280</t>
  </si>
  <si>
    <t>USP-21-845511-00301458-2300</t>
  </si>
  <si>
    <t>USP-21-845511-00301458-2330</t>
  </si>
  <si>
    <t>USP-21-845511-00301458-2350</t>
  </si>
  <si>
    <t>USP-21-845511-00301458-2360</t>
  </si>
  <si>
    <t>USP-21-845511-00301458-2370</t>
  </si>
  <si>
    <t>USP-21-845511-00301458-2400</t>
  </si>
  <si>
    <t>USP-21-845511-00301458-2450</t>
  </si>
  <si>
    <t>USP-21-845511-00301458-2480</t>
  </si>
  <si>
    <t>USP-21-845511-00301458-2810</t>
  </si>
  <si>
    <t>35.b, 36.b, 37.b, 38.b, 39.b</t>
  </si>
  <si>
    <t>USP-21-845511-00301458-2830</t>
  </si>
  <si>
    <t>USP-21-845511-00301458-2840</t>
  </si>
  <si>
    <t>61.a</t>
  </si>
  <si>
    <t>USP-21-845511-00301458-2850</t>
  </si>
  <si>
    <t>USP-21-845511-00301937-0530</t>
  </si>
  <si>
    <t>32.r</t>
  </si>
  <si>
    <t>USP-21-845511-00301937-0600</t>
  </si>
  <si>
    <t>91.r</t>
  </si>
  <si>
    <t>USP-21-845511-00301937-0800</t>
  </si>
  <si>
    <t>53.r</t>
  </si>
  <si>
    <t>USP-21-845511-00307257-0050</t>
  </si>
  <si>
    <t>DJUGNY</t>
  </si>
  <si>
    <t>46.u</t>
  </si>
  <si>
    <t>USP-21-845511-00307257-0240</t>
  </si>
  <si>
    <t>USP-21-845511-00307257-0250</t>
  </si>
  <si>
    <t>USP-21-845511-00307257-0340</t>
  </si>
  <si>
    <t>Sapin de Nordmann (Fourniture de plants de sapins divers)</t>
  </si>
  <si>
    <t>USP-21-845511-00307257-0350</t>
  </si>
  <si>
    <t>Pin de Brutie (Fourniture de plants de pins divers)</t>
  </si>
  <si>
    <t>USP-21-845511-00307257-0360</t>
  </si>
  <si>
    <t>Chêne pubescent (Fourniture de plants de chênes divers)</t>
  </si>
  <si>
    <t>USP-21-845511-00307257-0390</t>
  </si>
  <si>
    <t>45.u</t>
  </si>
  <si>
    <t>USP-21-845511-00307257-0400</t>
  </si>
  <si>
    <t>USP-21-845511-00307257-0470</t>
  </si>
  <si>
    <t>40.u</t>
  </si>
  <si>
    <t>USP-21-845511-00307257-0480</t>
  </si>
  <si>
    <t>USP-21-845511-00307257-0490</t>
  </si>
  <si>
    <t>USP-21-845511-00307257-0580</t>
  </si>
  <si>
    <t>USP-21-845511-00307257-0590</t>
  </si>
  <si>
    <t>USP-21-845511-00307257-0600</t>
  </si>
  <si>
    <t>USP-21-845511-00307257-0710</t>
  </si>
  <si>
    <t>Pin de Salzmann (Fourniture de plants de pins divers)</t>
  </si>
  <si>
    <t>13.d</t>
  </si>
  <si>
    <t>USP-21-845511-00307257-0970</t>
  </si>
  <si>
    <t>Fourniture de plants de feuillus divers Erable à feuilles d'Obier (Acer Opalus)</t>
  </si>
  <si>
    <t>48.d</t>
  </si>
  <si>
    <t>USP-21-845511-00307257-0990</t>
  </si>
  <si>
    <t>Sapin de Bornmuller (Fourniture de plants de sapins divers)</t>
  </si>
  <si>
    <t>845512</t>
  </si>
  <si>
    <t>USP-21-845512-00303665-0110</t>
  </si>
  <si>
    <t>DVALDUPU</t>
  </si>
  <si>
    <t>9.b</t>
  </si>
  <si>
    <t>USP-21-845512-00308051-0020</t>
  </si>
  <si>
    <t>845513</t>
  </si>
  <si>
    <t>USP-21-845513-00297600-1210</t>
  </si>
  <si>
    <t>DMONTOT</t>
  </si>
  <si>
    <t>14.e</t>
  </si>
  <si>
    <t>USP-21-845513-00297600-1220</t>
  </si>
  <si>
    <t>20.b</t>
  </si>
  <si>
    <t>USP-21-845513-00297600-1300</t>
  </si>
  <si>
    <t>14.a</t>
  </si>
  <si>
    <t>USP-21-845513-00297600-1310</t>
  </si>
  <si>
    <t>USP-21-845513-00297600-1320</t>
  </si>
  <si>
    <t>USP-21-845513-00301454-0280</t>
  </si>
  <si>
    <t>17.b</t>
  </si>
  <si>
    <t>USP-21-845513-00301454-0290</t>
  </si>
  <si>
    <t>USP-21-845513-00301454-0330</t>
  </si>
  <si>
    <t>19.b</t>
  </si>
  <si>
    <t>USP-21-845513-00301454-0340</t>
  </si>
  <si>
    <t>USP-22-845513-00326054-0160</t>
  </si>
  <si>
    <t>1.e</t>
  </si>
  <si>
    <t>845514</t>
  </si>
  <si>
    <t>USP-21-845514-00300591-0700</t>
  </si>
  <si>
    <t>DBATTEES</t>
  </si>
  <si>
    <t>57.r</t>
  </si>
  <si>
    <t>USP-21-845514-00303109-0050</t>
  </si>
  <si>
    <t>DPLANOIS</t>
  </si>
  <si>
    <t>198.a</t>
  </si>
  <si>
    <t>USP-21-845514-00306597-0760</t>
  </si>
  <si>
    <t>201.a</t>
  </si>
  <si>
    <t>USP-21-845514-00306597-0790</t>
  </si>
  <si>
    <t>USP-21-845514-00306598-0940</t>
  </si>
  <si>
    <t>DSTPRIX</t>
  </si>
  <si>
    <t>10.x</t>
  </si>
  <si>
    <t>USP-22-845514-00324866-0020</t>
  </si>
  <si>
    <t>DPIERREL</t>
  </si>
  <si>
    <t>27.a</t>
  </si>
  <si>
    <t>USP-22-845514-00326374-0380</t>
  </si>
  <si>
    <t>Fourniture de plants de résineux divers sequoia sempervirens</t>
  </si>
  <si>
    <t>74.x</t>
  </si>
  <si>
    <t>USP-22-845514-00326374-0960</t>
  </si>
  <si>
    <t>Fourniture de plants de pin de Salzmann (Godets ou mottes)</t>
  </si>
  <si>
    <t>9.x</t>
  </si>
  <si>
    <t>USP-21-845514-00284527-0560</t>
  </si>
  <si>
    <t>138.a</t>
  </si>
  <si>
    <t>845515</t>
  </si>
  <si>
    <t>USP-21-845515-00302315-0410</t>
  </si>
  <si>
    <t>DTROISMO</t>
  </si>
  <si>
    <t>16.d</t>
  </si>
  <si>
    <t>USP-21-845515-00302787-0190</t>
  </si>
  <si>
    <t>DGROSNE</t>
  </si>
  <si>
    <t>845516</t>
  </si>
  <si>
    <t>USP-21-845516-00306374-0610</t>
  </si>
  <si>
    <t>DCHAPAIZ</t>
  </si>
  <si>
    <t>Fourniture de plants de chêne sessile avec traitement répulsif</t>
  </si>
  <si>
    <t>31.a</t>
  </si>
  <si>
    <t>USP-21-845516-00306374-0740</t>
  </si>
  <si>
    <t>Fourniture de plants d'érables divers érable champetre</t>
  </si>
  <si>
    <t>USP-21-845516-00306374-0820</t>
  </si>
  <si>
    <t>34.a</t>
  </si>
  <si>
    <t>USP-21-845516-00306374-0900</t>
  </si>
  <si>
    <t>30.a</t>
  </si>
  <si>
    <t>845517</t>
  </si>
  <si>
    <t>USP-21-845517-00300646-0280</t>
  </si>
  <si>
    <t>DPOURLAN</t>
  </si>
  <si>
    <t>Fourniture de plants de chêne pédonculé variete TARDISSIMA</t>
  </si>
  <si>
    <t>3.a</t>
  </si>
  <si>
    <t>USP-21-845517-00300646-0290</t>
  </si>
  <si>
    <t>5.c</t>
  </si>
  <si>
    <t>USP-21-845517-00282859-0430</t>
  </si>
  <si>
    <t>Fourniture de plants de feuillus divers fourniture de tulipiers de virginie</t>
  </si>
  <si>
    <t>43.a</t>
  </si>
  <si>
    <t>USP-21-845517-00282859-0450</t>
  </si>
  <si>
    <t>56/3</t>
  </si>
  <si>
    <t>Détail plants USA en cours (statut US)</t>
  </si>
  <si>
    <t>Identifiant national forêt</t>
  </si>
  <si>
    <t>Libellé de la forêt</t>
  </si>
  <si>
    <t>Code et libellé de la forêt</t>
  </si>
  <si>
    <t>Régime de la forêt</t>
  </si>
  <si>
    <t>Département</t>
  </si>
  <si>
    <t>F01681Q</t>
  </si>
  <si>
    <t>GUERY</t>
  </si>
  <si>
    <t>GUERY GUERY</t>
  </si>
  <si>
    <t>DO</t>
  </si>
  <si>
    <t>63 Puy-de-Dôme</t>
  </si>
  <si>
    <t>F04644P</t>
  </si>
  <si>
    <t>DLACHAUM</t>
  </si>
  <si>
    <t>LACHAUME</t>
  </si>
  <si>
    <t>DLACHAUM LACHAUME</t>
  </si>
  <si>
    <t>21 Côte-d'Or</t>
  </si>
  <si>
    <t>F04661G</t>
  </si>
  <si>
    <t>DCHAMESS</t>
  </si>
  <si>
    <t>CHAMESSON</t>
  </si>
  <si>
    <t>DCHAMESS CHAMESSON</t>
  </si>
  <si>
    <t>F04664J</t>
  </si>
  <si>
    <t>DBROSSES</t>
  </si>
  <si>
    <t>BROSSES</t>
  </si>
  <si>
    <t>DBROSSES BROSSES</t>
  </si>
  <si>
    <t>F04702V</t>
  </si>
  <si>
    <t>FLAVIGNY-SUR-OZERAIN</t>
  </si>
  <si>
    <t>DFLAV FLAVIGNY-SUR-OZERAIN</t>
  </si>
  <si>
    <t>F04708B</t>
  </si>
  <si>
    <t>DVAUXOUE</t>
  </si>
  <si>
    <t>VAUXOUE</t>
  </si>
  <si>
    <t>DVAUXOUE VAUXOUE</t>
  </si>
  <si>
    <t>F04732Z</t>
  </si>
  <si>
    <t>DBOIS</t>
  </si>
  <si>
    <t>BOIS-AUX-MOINES</t>
  </si>
  <si>
    <t>DBOIS BOIS-AUX-MOINES</t>
  </si>
  <si>
    <t>F04753U</t>
  </si>
  <si>
    <t>DQUARTIE</t>
  </si>
  <si>
    <t>QUARTIER</t>
  </si>
  <si>
    <t>DQUARTIE QUARTIER</t>
  </si>
  <si>
    <t>F04760B</t>
  </si>
  <si>
    <t>FONTENAY</t>
  </si>
  <si>
    <t>DFONTENA FONTENAY</t>
  </si>
  <si>
    <t>F04762D</t>
  </si>
  <si>
    <t>DUESME-MILLETOT</t>
  </si>
  <si>
    <t>DDUESME DUESME-MILLETOT</t>
  </si>
  <si>
    <t>F04774P</t>
  </si>
  <si>
    <t>DCHATILL</t>
  </si>
  <si>
    <t>CHATILLON</t>
  </si>
  <si>
    <t>DCHATILL CHATILLON</t>
  </si>
  <si>
    <t>F04799O</t>
  </si>
  <si>
    <t>VAL-DU-PUITS</t>
  </si>
  <si>
    <t>DVALDUPU VAL-DU-PUITS</t>
  </si>
  <si>
    <t>F04805U</t>
  </si>
  <si>
    <t>DSARCY</t>
  </si>
  <si>
    <t>SARCY</t>
  </si>
  <si>
    <t>DSARCY SARCY</t>
  </si>
  <si>
    <t>F04809Y</t>
  </si>
  <si>
    <t>MONTOT</t>
  </si>
  <si>
    <t>DMONTOT MONTOT</t>
  </si>
  <si>
    <t>F04815E</t>
  </si>
  <si>
    <t>CHAUMOUR</t>
  </si>
  <si>
    <t>DCHAUMOU CHAUMOUR</t>
  </si>
  <si>
    <t>F04822L</t>
  </si>
  <si>
    <t>GRAND-JAILLY</t>
  </si>
  <si>
    <t>DGRANDJA GRAND-JAILLY</t>
  </si>
  <si>
    <t>F04831U</t>
  </si>
  <si>
    <t>JUGNY</t>
  </si>
  <si>
    <t>DJUGNY JUGNY</t>
  </si>
  <si>
    <t>F04840D</t>
  </si>
  <si>
    <t>DLUGNY</t>
  </si>
  <si>
    <t>LUGNY</t>
  </si>
  <si>
    <t>DLUGNY LUGNY</t>
  </si>
  <si>
    <t>F04842F</t>
  </si>
  <si>
    <t>DCHARMEB</t>
  </si>
  <si>
    <t>CHARME-BOULLERAIN</t>
  </si>
  <si>
    <t>DCHARMEB CHARME-BOULLERAIN</t>
  </si>
  <si>
    <t>F06360P</t>
  </si>
  <si>
    <t>VERDET</t>
  </si>
  <si>
    <t>VERDET VERDET</t>
  </si>
  <si>
    <t>25 Doubs</t>
  </si>
  <si>
    <t>F06391U</t>
  </si>
  <si>
    <t>CAMP-DU-VALDAHON</t>
  </si>
  <si>
    <t>CAMP CAMP-DU-VALDAHON</t>
  </si>
  <si>
    <t>F06438P</t>
  </si>
  <si>
    <t>LEVIER3S</t>
  </si>
  <si>
    <t>LEVIER SCAY</t>
  </si>
  <si>
    <t>LEVIER3S LEVIER SCAY</t>
  </si>
  <si>
    <t>F06462N</t>
  </si>
  <si>
    <t>RISOL</t>
  </si>
  <si>
    <t>RISOL RISOL</t>
  </si>
  <si>
    <t>F06506F</t>
  </si>
  <si>
    <t>MARIE</t>
  </si>
  <si>
    <t>MONT-SAINTE-MARIE</t>
  </si>
  <si>
    <t>MARIE MONT-SAINTE-MARIE</t>
  </si>
  <si>
    <t>F06546T</t>
  </si>
  <si>
    <t>NOIR</t>
  </si>
  <si>
    <t>NOIRMONT</t>
  </si>
  <si>
    <t>NOIR NOIRMONT</t>
  </si>
  <si>
    <t>F06556D</t>
  </si>
  <si>
    <t>BAN</t>
  </si>
  <si>
    <t>BAN BAN</t>
  </si>
  <si>
    <t>F06591M</t>
  </si>
  <si>
    <t>VERRIERE</t>
  </si>
  <si>
    <t>VERRIÈRE-DU-GROSBOIS</t>
  </si>
  <si>
    <t>VERRIERE VERRIÈRE-DU-GROSBOIS</t>
  </si>
  <si>
    <t>F06599U</t>
  </si>
  <si>
    <t>CHANOIS CHANOIS</t>
  </si>
  <si>
    <t>F06697O</t>
  </si>
  <si>
    <t>LEVIER JURA</t>
  </si>
  <si>
    <t>LEVIER1J LEVIER JURA</t>
  </si>
  <si>
    <t>F06700R</t>
  </si>
  <si>
    <t>LEVIER ARC</t>
  </si>
  <si>
    <t>LEVIER2A LEVIER ARC</t>
  </si>
  <si>
    <t>F06831S</t>
  </si>
  <si>
    <t>CHAUX CHAUX</t>
  </si>
  <si>
    <t>39 Jura</t>
  </si>
  <si>
    <t>F06832T</t>
  </si>
  <si>
    <t>LA-JOUX</t>
  </si>
  <si>
    <t>JOUX LA-JOUX</t>
  </si>
  <si>
    <t>F06879O</t>
  </si>
  <si>
    <t>COISIA</t>
  </si>
  <si>
    <t>COISIA COISIA</t>
  </si>
  <si>
    <t>F06958P</t>
  </si>
  <si>
    <t>BONLIEU</t>
  </si>
  <si>
    <t>BONLIEU BONLIEU</t>
  </si>
  <si>
    <t>F07184H</t>
  </si>
  <si>
    <t>MOUCHARD</t>
  </si>
  <si>
    <t>MOUCHARD MOUCHARD</t>
  </si>
  <si>
    <t>F07238J</t>
  </si>
  <si>
    <t>AMONT</t>
  </si>
  <si>
    <t>AMONT-AVAL</t>
  </si>
  <si>
    <t>AMONT AMONT-AVAL</t>
  </si>
  <si>
    <t>F07255A</t>
  </si>
  <si>
    <t>MOIDONS</t>
  </si>
  <si>
    <t>MOIDONS MOIDONS</t>
  </si>
  <si>
    <t>F07309C</t>
  </si>
  <si>
    <t>VAIVRE</t>
  </si>
  <si>
    <t>VAIVRE VAIVRE</t>
  </si>
  <si>
    <t>F07334B</t>
  </si>
  <si>
    <t>FAYE</t>
  </si>
  <si>
    <t>LA-FAYE-DE-MONTROND</t>
  </si>
  <si>
    <t>FAYE LA-FAYE-DE-MONTROND</t>
  </si>
  <si>
    <t>F07355W</t>
  </si>
  <si>
    <t>ARGANCON</t>
  </si>
  <si>
    <t>ARGANC ARGANCON</t>
  </si>
  <si>
    <t>F07378T</t>
  </si>
  <si>
    <t>LA-FRESSE</t>
  </si>
  <si>
    <t>FRESSE LA-FRESSE</t>
  </si>
  <si>
    <t>F07472J</t>
  </si>
  <si>
    <t>HAUTS-BOIS</t>
  </si>
  <si>
    <t>HAUTBOIS HAUTS-BOIS</t>
  </si>
  <si>
    <t>70 Haute-Saône</t>
  </si>
  <si>
    <t>F07599G</t>
  </si>
  <si>
    <t>SELPASAV</t>
  </si>
  <si>
    <t>SELLES-ET-PASSAVANT</t>
  </si>
  <si>
    <t>SELPASAV SELLES-ET-PASSAVANT</t>
  </si>
  <si>
    <t>F07648D</t>
  </si>
  <si>
    <t>BELLEVAI</t>
  </si>
  <si>
    <t>BELLEVAIVRE</t>
  </si>
  <si>
    <t>BELLEVAI BELLEVAIVRE</t>
  </si>
  <si>
    <t>F07659O</t>
  </si>
  <si>
    <t>DOMANLUX</t>
  </si>
  <si>
    <t xml:space="preserve">LUXEUIL </t>
  </si>
  <si>
    <t xml:space="preserve">DOMANLUX LUXEUIL </t>
  </si>
  <si>
    <t>F07691U</t>
  </si>
  <si>
    <t>F07727E</t>
  </si>
  <si>
    <t>CHERLIEU CHERLIEU</t>
  </si>
  <si>
    <t>F07871S</t>
  </si>
  <si>
    <t>SAINT-ANTOINE</t>
  </si>
  <si>
    <t>STANTOIN SAINT-ANTOINE</t>
  </si>
  <si>
    <t>F07893O</t>
  </si>
  <si>
    <t>MINISTÈRE DES ARMÉES</t>
  </si>
  <si>
    <t>MINISARM MINISTÈRE DES ARMÉES</t>
  </si>
  <si>
    <t>90 Territoire de Belfort</t>
  </si>
  <si>
    <t>F08035A</t>
  </si>
  <si>
    <t>BALLON D'ALSACE</t>
  </si>
  <si>
    <t>BALLON BALLON D'ALSACE</t>
  </si>
  <si>
    <t>F08170F</t>
  </si>
  <si>
    <t>BELFORDO</t>
  </si>
  <si>
    <t>BELFORT</t>
  </si>
  <si>
    <t>BELFORDO BELFORT</t>
  </si>
  <si>
    <t>F08181Q</t>
  </si>
  <si>
    <t>CHERIMONT</t>
  </si>
  <si>
    <t>CHERIMON CHERIMONT</t>
  </si>
  <si>
    <t>F21310P</t>
  </si>
  <si>
    <t>DBELLEET</t>
  </si>
  <si>
    <t>BELLE-ÉTOILE</t>
  </si>
  <si>
    <t>DBELLEET BELLE-ÉTOILE</t>
  </si>
  <si>
    <t>F21458H</t>
  </si>
  <si>
    <t>BLIGNY-SUR-OUCHE</t>
  </si>
  <si>
    <t>BLIGNYSO BLIGNY-SUR-OUCHE</t>
  </si>
  <si>
    <t>F21459I</t>
  </si>
  <si>
    <t>PIERRE-LUZIÈRE</t>
  </si>
  <si>
    <t>DPIERREL PIERRE-LUZIÈRE</t>
  </si>
  <si>
    <t>71 Saône-et-Loire</t>
  </si>
  <si>
    <t>F21478B</t>
  </si>
  <si>
    <t>GRANGE-NEUVE</t>
  </si>
  <si>
    <t>GRANGENE GRANGE-NEUVE</t>
  </si>
  <si>
    <t>F21504B</t>
  </si>
  <si>
    <t>DMOL</t>
  </si>
  <si>
    <t>MOLOY</t>
  </si>
  <si>
    <t>DMOL MOLOY</t>
  </si>
  <si>
    <t>F21505C</t>
  </si>
  <si>
    <t>DCHALON</t>
  </si>
  <si>
    <t>CHALONNAIS</t>
  </si>
  <si>
    <t>DCHALON CHALONNAIS</t>
  </si>
  <si>
    <t>F21539K</t>
  </si>
  <si>
    <t>LONGCHAMP</t>
  </si>
  <si>
    <t>DLON LONGCHAMP</t>
  </si>
  <si>
    <t>F21566L</t>
  </si>
  <si>
    <t>IZEURE</t>
  </si>
  <si>
    <t>DIZE IZEURE</t>
  </si>
  <si>
    <t>F21630X</t>
  </si>
  <si>
    <t>PLANOISE</t>
  </si>
  <si>
    <t>DPLANOIS PLANOISE</t>
  </si>
  <si>
    <t>F21655W</t>
  </si>
  <si>
    <t>CITEAUX CITEAUX</t>
  </si>
  <si>
    <t>F21665G</t>
  </si>
  <si>
    <t>DBON</t>
  </si>
  <si>
    <t>BONIÈRE</t>
  </si>
  <si>
    <t>DBON BONIÈRE</t>
  </si>
  <si>
    <t>F21725O</t>
  </si>
  <si>
    <t>DETAIN-GERGUEIL</t>
  </si>
  <si>
    <t>DDET DETAIN-GERGUEIL</t>
  </si>
  <si>
    <t>F21740D</t>
  </si>
  <si>
    <t>BOULAS-ET-CHARMOT</t>
  </si>
  <si>
    <t>DBOU BOULAS-ET-CHARMOT</t>
  </si>
  <si>
    <t>F21752P</t>
  </si>
  <si>
    <t>DBEU</t>
  </si>
  <si>
    <t>BEUREY</t>
  </si>
  <si>
    <t>DBEU BEUREY</t>
  </si>
  <si>
    <t>F21846F</t>
  </si>
  <si>
    <t>DIS</t>
  </si>
  <si>
    <t>IS-SUR-TILLE</t>
  </si>
  <si>
    <t>DIS IS-SUR-TILLE</t>
  </si>
  <si>
    <t>F21857Q</t>
  </si>
  <si>
    <t>DSTSERNI</t>
  </si>
  <si>
    <t>SAINT-SERNIN-DU-BOIS</t>
  </si>
  <si>
    <t>DSTSERNI SAINT-SERNIN-DU-BOIS</t>
  </si>
  <si>
    <t>F21894B</t>
  </si>
  <si>
    <t>BORNE BORNE</t>
  </si>
  <si>
    <t>F21902J</t>
  </si>
  <si>
    <t>GRAND-HA</t>
  </si>
  <si>
    <t>GRANDHA GRAND-HA</t>
  </si>
  <si>
    <t>F21916X</t>
  </si>
  <si>
    <t>CHAMPJARLEY</t>
  </si>
  <si>
    <t>CHAMPJAR CHAMPJARLEY</t>
  </si>
  <si>
    <t>F21918Z</t>
  </si>
  <si>
    <t>DMONTECH</t>
  </si>
  <si>
    <t>MONT-DE-L'ÉCHELLE</t>
  </si>
  <si>
    <t>DMONTECH MONT-DE-L'ÉCHELLE</t>
  </si>
  <si>
    <t>F21950F</t>
  </si>
  <si>
    <t>POURLANS</t>
  </si>
  <si>
    <t>DPOURLAN POURLANS</t>
  </si>
  <si>
    <t>F21969Y</t>
  </si>
  <si>
    <t>MANTUAN</t>
  </si>
  <si>
    <t>MANTUAN MANTUAN</t>
  </si>
  <si>
    <t>F21991U</t>
  </si>
  <si>
    <t>DSTL</t>
  </si>
  <si>
    <t>SAINT-LÉGER</t>
  </si>
  <si>
    <t>DSTL SAINT-LÉGER</t>
  </si>
  <si>
    <t>F22004H</t>
  </si>
  <si>
    <t>DCHAM</t>
  </si>
  <si>
    <t>CHAMBOEUF</t>
  </si>
  <si>
    <t>DCHAM CHAMBOEUF</t>
  </si>
  <si>
    <t>F22020X</t>
  </si>
  <si>
    <t>BATTÉES</t>
  </si>
  <si>
    <t>DBATTEES BATTÉES</t>
  </si>
  <si>
    <t>F22035M</t>
  </si>
  <si>
    <t>DMIR</t>
  </si>
  <si>
    <t>MIREBEAU</t>
  </si>
  <si>
    <t>DMIR MIREBEAU</t>
  </si>
  <si>
    <t>F22074Z</t>
  </si>
  <si>
    <t>LAFEUILL</t>
  </si>
  <si>
    <t>FEUILLOUSE</t>
  </si>
  <si>
    <t>LAFEUILL FEUILLOUSE</t>
  </si>
  <si>
    <t>89 Yonne</t>
  </si>
  <si>
    <t>F22096V</t>
  </si>
  <si>
    <t>DVAL</t>
  </si>
  <si>
    <t>VAL-SUZON</t>
  </si>
  <si>
    <t>DVAL VAL-SUZON</t>
  </si>
  <si>
    <t>F22111K</t>
  </si>
  <si>
    <t>DCARTERA</t>
  </si>
  <si>
    <t>CARTERAND</t>
  </si>
  <si>
    <t>DCARTERA CARTERAND</t>
  </si>
  <si>
    <t>F22134H</t>
  </si>
  <si>
    <t>DCLUNY</t>
  </si>
  <si>
    <t>CLUNY</t>
  </si>
  <si>
    <t>DCLUNY CLUNY</t>
  </si>
  <si>
    <t>F22136J</t>
  </si>
  <si>
    <t>DETANGS</t>
  </si>
  <si>
    <t>ÉTANGS</t>
  </si>
  <si>
    <t>DETANGS ÉTANGS</t>
  </si>
  <si>
    <t>F22189K</t>
  </si>
  <si>
    <t>TROIS-MONTS</t>
  </si>
  <si>
    <t>DTROISMO TROIS-MONTS</t>
  </si>
  <si>
    <t>F22210F</t>
  </si>
  <si>
    <t>DGRISON</t>
  </si>
  <si>
    <t>GRISON</t>
  </si>
  <si>
    <t>DGRISON GRISON</t>
  </si>
  <si>
    <t>F22243M</t>
  </si>
  <si>
    <t>DPALLEAU</t>
  </si>
  <si>
    <t>PALLEAU</t>
  </si>
  <si>
    <t>DPALLEAU PALLEAU</t>
  </si>
  <si>
    <t>F22264H</t>
  </si>
  <si>
    <t>SAINT-PRIX</t>
  </si>
  <si>
    <t>DSTPRIX SAINT-PRIX</t>
  </si>
  <si>
    <t>F22269M</t>
  </si>
  <si>
    <t>DCHAROLL</t>
  </si>
  <si>
    <t>CHAROLLES-PARAY</t>
  </si>
  <si>
    <t>DCHAROLL CHAROLLES-PARAY</t>
  </si>
  <si>
    <t>F22303U</t>
  </si>
  <si>
    <t>DFERTE</t>
  </si>
  <si>
    <t>FERTÉ</t>
  </si>
  <si>
    <t>DFERTE FERTÉ</t>
  </si>
  <si>
    <t>F22309A</t>
  </si>
  <si>
    <t>PLOMBIÈRES</t>
  </si>
  <si>
    <t>DPLO PLOMBIÈRES</t>
  </si>
  <si>
    <t>F22336B</t>
  </si>
  <si>
    <t>DLAV</t>
  </si>
  <si>
    <t>LAVEROTTES</t>
  </si>
  <si>
    <t>DLAV LAVEROTTES</t>
  </si>
  <si>
    <t>F22343I</t>
  </si>
  <si>
    <t>DCHARMAY</t>
  </si>
  <si>
    <t>CHARMAYS</t>
  </si>
  <si>
    <t>DCHARMAY CHARMAYS</t>
  </si>
  <si>
    <t>F22345K</t>
  </si>
  <si>
    <t>DCLE</t>
  </si>
  <si>
    <t>CLENAY</t>
  </si>
  <si>
    <t>DCLE CLENAY</t>
  </si>
  <si>
    <t>F22361A</t>
  </si>
  <si>
    <t>LAMONTAG</t>
  </si>
  <si>
    <t>MONTAGNE</t>
  </si>
  <si>
    <t>LAMONTAG MONTAGNE</t>
  </si>
  <si>
    <t>F22377Q</t>
  </si>
  <si>
    <t>BUAN</t>
  </si>
  <si>
    <t>BUAN BUAN</t>
  </si>
  <si>
    <t>F22438Z</t>
  </si>
  <si>
    <t>SAULIEU SAULIEU</t>
  </si>
  <si>
    <t>F22474J</t>
  </si>
  <si>
    <t>DGLENNE</t>
  </si>
  <si>
    <t>GLENNE</t>
  </si>
  <si>
    <t>DGLENNE GLENNE</t>
  </si>
  <si>
    <t>F22482R</t>
  </si>
  <si>
    <t>DANOST</t>
  </si>
  <si>
    <t>ANOST</t>
  </si>
  <si>
    <t>DANOST ANOST</t>
  </si>
  <si>
    <t>F22488X</t>
  </si>
  <si>
    <t>CHAPAIZE</t>
  </si>
  <si>
    <t>DCHAPAIZ CHAPAIZE</t>
  </si>
  <si>
    <t>F22492B</t>
  </si>
  <si>
    <t>GROSNE</t>
  </si>
  <si>
    <t>DGROSNE GROSNE</t>
  </si>
  <si>
    <t>F22519C</t>
  </si>
  <si>
    <t>POCHON</t>
  </si>
  <si>
    <t>DPOC POCHON</t>
  </si>
  <si>
    <t>F22559Q</t>
  </si>
  <si>
    <t>DPEZANIN</t>
  </si>
  <si>
    <t>PEZANIN</t>
  </si>
  <si>
    <t>DPEZANIN PEZANIN</t>
  </si>
  <si>
    <t>F24730D</t>
  </si>
  <si>
    <t>PANFOL</t>
  </si>
  <si>
    <t>DPANFOL PANFOL</t>
  </si>
  <si>
    <t>F24760H</t>
  </si>
  <si>
    <t>FONTAINE</t>
  </si>
  <si>
    <t>FONTAINE-FROIDE</t>
  </si>
  <si>
    <t>FONTAINE FONTAINE-FROIDE</t>
  </si>
  <si>
    <t>58 Nièvre</t>
  </si>
  <si>
    <t>F24767O</t>
  </si>
  <si>
    <t>TAILLIS-DE-DOMPIERRE</t>
  </si>
  <si>
    <t>TAILLIS TAILLIS-DE-DOMPIERRE</t>
  </si>
  <si>
    <t>F24771S</t>
  </si>
  <si>
    <t>DCERISIE</t>
  </si>
  <si>
    <t>CERISIERS</t>
  </si>
  <si>
    <t>DCERISIE CERISIERS</t>
  </si>
  <si>
    <t>F24848R</t>
  </si>
  <si>
    <t>AU-DUC AU-DUC</t>
  </si>
  <si>
    <t>F24855Y</t>
  </si>
  <si>
    <t>COURBEPINE</t>
  </si>
  <si>
    <t>COURBEPI COURBEPINE</t>
  </si>
  <si>
    <t>F24960Z</t>
  </si>
  <si>
    <t>DVAREILL</t>
  </si>
  <si>
    <t>VAREILLES</t>
  </si>
  <si>
    <t>DVAREILL VAREILLES</t>
  </si>
  <si>
    <t>F24966F</t>
  </si>
  <si>
    <t>BERTRANGES</t>
  </si>
  <si>
    <t>BERTRANG BERTRANGES</t>
  </si>
  <si>
    <t>F24982V</t>
  </si>
  <si>
    <t>MAULAY</t>
  </si>
  <si>
    <t>MAULAY MAULAY</t>
  </si>
  <si>
    <t>F24989C</t>
  </si>
  <si>
    <t>COSNE</t>
  </si>
  <si>
    <t>COSNE COSNE</t>
  </si>
  <si>
    <t>F25000N</t>
  </si>
  <si>
    <t>GUERIGNY GUERIGNY</t>
  </si>
  <si>
    <t>F25036X</t>
  </si>
  <si>
    <t>MALGOUVE</t>
  </si>
  <si>
    <t>MALGOUVERNES</t>
  </si>
  <si>
    <t>MALGOUVE MALGOUVERNES</t>
  </si>
  <si>
    <t>F25054P</t>
  </si>
  <si>
    <t>PONTIGNY</t>
  </si>
  <si>
    <t>PONTIGNY PONTIGNY</t>
  </si>
  <si>
    <t>F25055Q</t>
  </si>
  <si>
    <t>ARCY</t>
  </si>
  <si>
    <t>ARCY58 ARCY</t>
  </si>
  <si>
    <t>F25077M</t>
  </si>
  <si>
    <t>SARDOLLE</t>
  </si>
  <si>
    <t>SARDOLLES-CIGOGNE</t>
  </si>
  <si>
    <t>SARDOLLE SARDOLLES-CIGOGNE</t>
  </si>
  <si>
    <t>F25079O</t>
  </si>
  <si>
    <t>BUREMONT BUREMONT</t>
  </si>
  <si>
    <t>F25104N</t>
  </si>
  <si>
    <t>AMOGNES AMOGNES</t>
  </si>
  <si>
    <t>F25107Q</t>
  </si>
  <si>
    <t>THUREAU</t>
  </si>
  <si>
    <t>THUREAU DU BARD</t>
  </si>
  <si>
    <t>THUREAU THUREAU DU BARD</t>
  </si>
  <si>
    <t>F25110T</t>
  </si>
  <si>
    <t>CHAPITRE</t>
  </si>
  <si>
    <t>CHAPITRE-ET-GENTES</t>
  </si>
  <si>
    <t>CHAPITRE CHAPITRE-ET-GENTES</t>
  </si>
  <si>
    <t>F25120D</t>
  </si>
  <si>
    <t>BOISBOUR</t>
  </si>
  <si>
    <t>BOIS BOURGEOIS</t>
  </si>
  <si>
    <t>BOISBOUR BOIS BOURGEOIS</t>
  </si>
  <si>
    <t>F25127K</t>
  </si>
  <si>
    <t>BREUIL-CHENUE</t>
  </si>
  <si>
    <t>BREUIL BREUIL-CHENUE</t>
  </si>
  <si>
    <t>F25136T</t>
  </si>
  <si>
    <t>DGLAND</t>
  </si>
  <si>
    <t>GLAND</t>
  </si>
  <si>
    <t>DGLAND GLAND</t>
  </si>
  <si>
    <t>F25138V</t>
  </si>
  <si>
    <t>RAJEUSES</t>
  </si>
  <si>
    <t>RAJEUSES RAJEUSES</t>
  </si>
  <si>
    <t>F25140X</t>
  </si>
  <si>
    <t>VALDELAN</t>
  </si>
  <si>
    <t>VAL DE LA NEF</t>
  </si>
  <si>
    <t>VALDELAN VAL DE LA NEF</t>
  </si>
  <si>
    <t>F25148F</t>
  </si>
  <si>
    <t>LEBOUDET</t>
  </si>
  <si>
    <t>BOUDET</t>
  </si>
  <si>
    <t>LEBOUDET BOUDET</t>
  </si>
  <si>
    <t>F25159Q</t>
  </si>
  <si>
    <t>DJULLY</t>
  </si>
  <si>
    <t>JULLY</t>
  </si>
  <si>
    <t>DJULLY JULLY</t>
  </si>
  <si>
    <t>F25162T</t>
  </si>
  <si>
    <t>PREMERY PREMERY</t>
  </si>
  <si>
    <t>F25176H</t>
  </si>
  <si>
    <t>DPREHY</t>
  </si>
  <si>
    <t>PREHY</t>
  </si>
  <si>
    <t>DPREHY PREHY</t>
  </si>
  <si>
    <t>F25180L</t>
  </si>
  <si>
    <t>VAULUISANT</t>
  </si>
  <si>
    <t>VAULUISA VAULUISANT</t>
  </si>
  <si>
    <t>F25196B</t>
  </si>
  <si>
    <t>BELLARY BELLARY</t>
  </si>
  <si>
    <t>F25214T</t>
  </si>
  <si>
    <t>FRETOY</t>
  </si>
  <si>
    <t>FRETOY FRETOY</t>
  </si>
  <si>
    <t>F25220Z</t>
  </si>
  <si>
    <t>ABBESSE ABBESSE</t>
  </si>
  <si>
    <t>F25270X</t>
  </si>
  <si>
    <t>SAINT-JEAN</t>
  </si>
  <si>
    <t>STJEAN89 SAINT-JEAN</t>
  </si>
  <si>
    <t>F25272Z</t>
  </si>
  <si>
    <t>VINCENCE</t>
  </si>
  <si>
    <t>VINCENCE VINCENCE</t>
  </si>
  <si>
    <t>F25303E</t>
  </si>
  <si>
    <t>MINIMES MINIMES</t>
  </si>
  <si>
    <t>F25333I</t>
  </si>
  <si>
    <t>SOUCYVOI</t>
  </si>
  <si>
    <t>SOUCY-ET-VOISINES</t>
  </si>
  <si>
    <t>SOUCYVOI SOUCY-ET-VOISINES</t>
  </si>
  <si>
    <t>F25341Q</t>
  </si>
  <si>
    <t>CHATEL GERARD</t>
  </si>
  <si>
    <t>DCHATEL CHATEL GERARD</t>
  </si>
  <si>
    <t>F25342R</t>
  </si>
  <si>
    <t>MONLEVR1</t>
  </si>
  <si>
    <t>MONTLEVRAIN</t>
  </si>
  <si>
    <t>MONLEVR1 MONTLEVRAIN</t>
  </si>
  <si>
    <t>F48090P</t>
  </si>
  <si>
    <t>VÉZELIEN</t>
  </si>
  <si>
    <t>DVEZELIE VÉZELIEN</t>
  </si>
  <si>
    <t>Rapport 3</t>
  </si>
  <si>
    <t>Quantité Plants restante :</t>
  </si>
  <si>
    <t>Date fin réalisation</t>
  </si>
  <si>
    <t>Étiquettes de colonnes</t>
  </si>
  <si>
    <t>Total général</t>
  </si>
  <si>
    <t>Étiquettes de lignes</t>
  </si>
  <si>
    <t>Somme de Quantité Plants restante :</t>
  </si>
  <si>
    <t>douglas</t>
  </si>
  <si>
    <t>cedre de l'atlas</t>
  </si>
  <si>
    <t>chene pubescent</t>
  </si>
  <si>
    <t>chene sessile</t>
  </si>
  <si>
    <t>mélèze d'europe</t>
  </si>
  <si>
    <t>feuillus divers</t>
  </si>
  <si>
    <t>erable sycomore</t>
  </si>
  <si>
    <t>pins noir</t>
  </si>
  <si>
    <t>sapin pectiné</t>
  </si>
  <si>
    <t>Chene pédonculé</t>
  </si>
  <si>
    <t>sapin de bornmuller</t>
  </si>
  <si>
    <t>divers</t>
  </si>
  <si>
    <t>pin maritime</t>
  </si>
  <si>
    <t>pin sylvestre</t>
  </si>
  <si>
    <t>pin divers</t>
  </si>
  <si>
    <t>merisier</t>
  </si>
  <si>
    <t>noyer</t>
  </si>
  <si>
    <t>résineux divers</t>
  </si>
  <si>
    <t>chataignier</t>
  </si>
  <si>
    <t>pin salzman</t>
  </si>
  <si>
    <t>pin laricio</t>
  </si>
  <si>
    <t>poirier</t>
  </si>
  <si>
    <t>pommier</t>
  </si>
  <si>
    <t>Agence</t>
  </si>
  <si>
    <t>Somme de Surface de l'essence</t>
  </si>
  <si>
    <t xml:space="preserve"> Ali.Torminal</t>
  </si>
  <si>
    <t xml:space="preserve"> Châtaigner</t>
  </si>
  <si>
    <t xml:space="preserve"> Chêne pubescent</t>
  </si>
  <si>
    <t xml:space="preserve"> Chêne sessile</t>
  </si>
  <si>
    <t xml:space="preserve"> Cormier (sorbier domestique)</t>
  </si>
  <si>
    <t xml:space="preserve"> Douglas</t>
  </si>
  <si>
    <t xml:space="preserve"> Erable plane</t>
  </si>
  <si>
    <t xml:space="preserve"> Robinier</t>
  </si>
  <si>
    <t xml:space="preserve"> Cèdre atlas</t>
  </si>
  <si>
    <t xml:space="preserve"> Erable champêtre</t>
  </si>
  <si>
    <t xml:space="preserve"> Erable sycomore</t>
  </si>
  <si>
    <t xml:space="preserve"> Hêtre</t>
  </si>
  <si>
    <t xml:space="preserve"> Mélèze europe</t>
  </si>
  <si>
    <t xml:space="preserve"> Pin laricio de calabre</t>
  </si>
  <si>
    <t xml:space="preserve"> Pin noir autriche</t>
  </si>
  <si>
    <t xml:space="preserve"> Poirier commun</t>
  </si>
  <si>
    <t xml:space="preserve"> Pommier sauvage</t>
  </si>
  <si>
    <t xml:space="preserve"> Sapin divers sauf pectiné</t>
  </si>
  <si>
    <t xml:space="preserve"> Sapin Pectiné</t>
  </si>
  <si>
    <t xml:space="preserve"> Aut. Feuillus</t>
  </si>
  <si>
    <t xml:space="preserve"> Pin maritime</t>
  </si>
  <si>
    <t xml:space="preserve"> Merisier</t>
  </si>
  <si>
    <t xml:space="preserve"> Pin laricio de corse</t>
  </si>
  <si>
    <t>AMAGNEY</t>
  </si>
  <si>
    <t xml:space="preserve"> Noyer</t>
  </si>
  <si>
    <t xml:space="preserve"> Pin sylvestre</t>
  </si>
  <si>
    <t>AVOUDREY</t>
  </si>
  <si>
    <t xml:space="preserve"> Ali.Blanc</t>
  </si>
  <si>
    <t>NOVILLARS</t>
  </si>
  <si>
    <t>PAYS DE CLERVAL</t>
  </si>
  <si>
    <t>DAMMARTIN LES TEMPLIERS</t>
  </si>
  <si>
    <t>LA TOUR DE SCAY</t>
  </si>
  <si>
    <t xml:space="preserve"> Orme de montagne</t>
  </si>
  <si>
    <t xml:space="preserve"> Tilleul à petites feuilles</t>
  </si>
  <si>
    <t>SERVIN</t>
  </si>
  <si>
    <t>CROSEY LE GRAND</t>
  </si>
  <si>
    <t>EPENOY</t>
  </si>
  <si>
    <t xml:space="preserve"> Erable à feuilles obier</t>
  </si>
  <si>
    <t>PREMIERS SAPINS</t>
  </si>
  <si>
    <t>BULLE</t>
  </si>
  <si>
    <t>LORAY</t>
  </si>
  <si>
    <t>ARC SOUS MONTENOT</t>
  </si>
  <si>
    <t>VALONNE</t>
  </si>
  <si>
    <t>SAINT GEORGES ARMONT</t>
  </si>
  <si>
    <t xml:space="preserve"> Noyer commun</t>
  </si>
  <si>
    <t>CHALEZE</t>
  </si>
  <si>
    <t>NAISEY LES GRANGES</t>
  </si>
  <si>
    <t>CHAZOT</t>
  </si>
  <si>
    <t>AISSEY</t>
  </si>
  <si>
    <t>LAVIRON</t>
  </si>
  <si>
    <t>FLANGEBOUCHE</t>
  </si>
  <si>
    <t>NANCRAY</t>
  </si>
  <si>
    <t>ORVE</t>
  </si>
  <si>
    <t>HOPITAL SAINT LIEFFROY</t>
  </si>
  <si>
    <t xml:space="preserve"> Aulne glutineux</t>
  </si>
  <si>
    <t>DOMPREL</t>
  </si>
  <si>
    <t>VERNE</t>
  </si>
  <si>
    <t>ETALANS</t>
  </si>
  <si>
    <t>POULIGNEY LUSANS</t>
  </si>
  <si>
    <t>CHAFFOIS</t>
  </si>
  <si>
    <t>CROSEY LE PETIT</t>
  </si>
  <si>
    <t>OSSE</t>
  </si>
  <si>
    <t>BOUCLANS</t>
  </si>
  <si>
    <t>BOUJAILLES</t>
  </si>
  <si>
    <t>ARCON</t>
  </si>
  <si>
    <t>ABBENANS</t>
  </si>
  <si>
    <t xml:space="preserve"> Chêne pédonculé</t>
  </si>
  <si>
    <t xml:space="preserve"> Chêne rouge</t>
  </si>
  <si>
    <t xml:space="preserve"> Tulipier de virginie</t>
  </si>
  <si>
    <t>SAONE</t>
  </si>
  <si>
    <t>MOUTHIER HAUTE PIERRE</t>
  </si>
  <si>
    <t>VERCEL</t>
  </si>
  <si>
    <t>CHAMPLIVE</t>
  </si>
  <si>
    <t>GERMEFONTAINE</t>
  </si>
  <si>
    <t>OUHANS</t>
  </si>
  <si>
    <t>CHARQUEMONT</t>
  </si>
  <si>
    <t>CUSSEY SUR LISON</t>
  </si>
  <si>
    <t xml:space="preserve"> Tilleul à grandes feuilles</t>
  </si>
  <si>
    <t>RAHON</t>
  </si>
  <si>
    <t>VUILLECIN</t>
  </si>
  <si>
    <t>GLAMONDANS</t>
  </si>
  <si>
    <t>NOIRONTE</t>
  </si>
  <si>
    <t>VILLENEUVE D'AMONT</t>
  </si>
  <si>
    <t>MYON</t>
  </si>
  <si>
    <t>FONTAINE LES CLERVAL</t>
  </si>
  <si>
    <t>RIGNEY</t>
  </si>
  <si>
    <t>GRATTERIS</t>
  </si>
  <si>
    <t>DELUZ</t>
  </si>
  <si>
    <t>OUVANS</t>
  </si>
  <si>
    <t>BIANS LES USIERS</t>
  </si>
  <si>
    <t>DOMMARTIN</t>
  </si>
  <si>
    <t>ROCHE LES CLERVAL</t>
  </si>
  <si>
    <t xml:space="preserve"> Pin noir divers</t>
  </si>
  <si>
    <t>HOUTAUD</t>
  </si>
  <si>
    <t>ROUHE</t>
  </si>
  <si>
    <t>GRANDFONTAINE SUR CREUSE</t>
  </si>
  <si>
    <t>GOUMOIS</t>
  </si>
  <si>
    <t>VOILLANS</t>
  </si>
  <si>
    <t>EPEUGNEY</t>
  </si>
  <si>
    <t>CHAMESEY</t>
  </si>
  <si>
    <t>ECORCES</t>
  </si>
  <si>
    <t>GONSANS</t>
  </si>
  <si>
    <t>CADEMENE</t>
  </si>
  <si>
    <t xml:space="preserve"> Pin laricio</t>
  </si>
  <si>
    <t>FOURNET BLANCHEROCHE</t>
  </si>
  <si>
    <t>LA SOMMETTE</t>
  </si>
  <si>
    <t>BRANNE</t>
  </si>
  <si>
    <t>BESANCON</t>
  </si>
  <si>
    <t>MONTANDON</t>
  </si>
  <si>
    <t>MAMIROLLE</t>
  </si>
  <si>
    <t>THIEBOUHANS</t>
  </si>
  <si>
    <t>SOMBACOUR</t>
  </si>
  <si>
    <t>LA LONGEVILLE</t>
  </si>
  <si>
    <t>LA CHAUX</t>
  </si>
  <si>
    <t>THISE</t>
  </si>
  <si>
    <t>AMATHAY VESIGNEUX</t>
  </si>
  <si>
    <t>VAUDRIVILLERS</t>
  </si>
  <si>
    <t>EYSSON</t>
  </si>
  <si>
    <t>BRETIGNEY NOTRE DAME</t>
  </si>
  <si>
    <t>CHAUX LES PASSAVANT</t>
  </si>
  <si>
    <t>MAGNY CHATELARD</t>
  </si>
  <si>
    <t>POLIGNY</t>
  </si>
  <si>
    <t>CHATILLON SUR AIN</t>
  </si>
  <si>
    <t>CERNON</t>
  </si>
  <si>
    <t>THESY</t>
  </si>
  <si>
    <t>LA TOUR DU MEIX</t>
  </si>
  <si>
    <t>LEMUY</t>
  </si>
  <si>
    <t>PIMORIN</t>
  </si>
  <si>
    <t>PUPILLIN</t>
  </si>
  <si>
    <t>BESAIN</t>
  </si>
  <si>
    <t>PAGNEY</t>
  </si>
  <si>
    <t>NEVY SUR SEILLE</t>
  </si>
  <si>
    <t>MARNEZIA</t>
  </si>
  <si>
    <t>PONT D'HERY</t>
  </si>
  <si>
    <t>CHAUSSENANS</t>
  </si>
  <si>
    <t>CHAMPAGNOLE</t>
  </si>
  <si>
    <t xml:space="preserve"> Mélèze divers</t>
  </si>
  <si>
    <t>VILLERS ROBERT</t>
  </si>
  <si>
    <t>VERS EN MONTAGNE</t>
  </si>
  <si>
    <t>VALEMPOULIERES</t>
  </si>
  <si>
    <t>MOIRANS EN MONTAGNE</t>
  </si>
  <si>
    <t>BARRETAINE</t>
  </si>
  <si>
    <t>FONTAINEBRUX</t>
  </si>
  <si>
    <t>CHATEAU CHALON</t>
  </si>
  <si>
    <t>ANDELOT EN MONTAGNE</t>
  </si>
  <si>
    <t>ONOZ</t>
  </si>
  <si>
    <t>CHARCHILLA</t>
  </si>
  <si>
    <t xml:space="preserve"> Pin noir</t>
  </si>
  <si>
    <t>VINCENT FROIDEVILLE</t>
  </si>
  <si>
    <t>DOMPIERRE SUR MONT</t>
  </si>
  <si>
    <t>MARIGNA SUR VALOUSE</t>
  </si>
  <si>
    <t>SUPT</t>
  </si>
  <si>
    <t>CHAPOIS</t>
  </si>
  <si>
    <t>BOUHANS LES LURE</t>
  </si>
  <si>
    <t>ONANS</t>
  </si>
  <si>
    <t>FRANCHEVELLE</t>
  </si>
  <si>
    <t>ADELANS</t>
  </si>
  <si>
    <t>SOYE</t>
  </si>
  <si>
    <t>BLAMONT</t>
  </si>
  <si>
    <t xml:space="preserve"> Bouleau verruqueux</t>
  </si>
  <si>
    <t xml:space="preserve"> Cèdre divers</t>
  </si>
  <si>
    <t xml:space="preserve"> Epicéa Commun</t>
  </si>
  <si>
    <t>ROYE</t>
  </si>
  <si>
    <t>ELOIE</t>
  </si>
  <si>
    <t>MONTJUSTIN VELOTTE</t>
  </si>
  <si>
    <t>ROUGEGOUTTE</t>
  </si>
  <si>
    <t>SAINT MAURICE COLOMBIER</t>
  </si>
  <si>
    <t>DAMPIERRE LES BOIS</t>
  </si>
  <si>
    <t>BRETIGNEY</t>
  </si>
  <si>
    <t>GROSMAGNY</t>
  </si>
  <si>
    <t xml:space="preserve"> Noyer noir</t>
  </si>
  <si>
    <t>ROPPE</t>
  </si>
  <si>
    <t xml:space="preserve"> Aulne de corse</t>
  </si>
  <si>
    <t xml:space="preserve"> Peuplier divers</t>
  </si>
  <si>
    <t>LES MAGNY</t>
  </si>
  <si>
    <t xml:space="preserve"> Orme champêtre</t>
  </si>
  <si>
    <t>MALBOUHANS</t>
  </si>
  <si>
    <t>FROTEY LES LURE</t>
  </si>
  <si>
    <t>PIERREFONTAINE LES BLAMONT</t>
  </si>
  <si>
    <t>BELONCHAMP</t>
  </si>
  <si>
    <t xml:space="preserve"> Aut. Resineux</t>
  </si>
  <si>
    <t>NOROY LE BOURG</t>
  </si>
  <si>
    <t>VILLARS LES BLAMONT</t>
  </si>
  <si>
    <t>LACHAPELLE SOUS ROUGEMONT</t>
  </si>
  <si>
    <t>CHARMOIS</t>
  </si>
  <si>
    <t xml:space="preserve"> Produits feuillus</t>
  </si>
  <si>
    <t>BOUROGNE</t>
  </si>
  <si>
    <t>CHAMPAGNEY</t>
  </si>
  <si>
    <t>LONGEVELLE SUR LE DOUBS</t>
  </si>
  <si>
    <t>MELISEY</t>
  </si>
  <si>
    <t>ARCEY</t>
  </si>
  <si>
    <t>MANDEURE</t>
  </si>
  <si>
    <t>BETHONCOURT</t>
  </si>
  <si>
    <t>BAVANS</t>
  </si>
  <si>
    <t xml:space="preserve"> Chêne chevelu</t>
  </si>
  <si>
    <t>CHENEBIER</t>
  </si>
  <si>
    <t>SAINT GERMAIN</t>
  </si>
  <si>
    <t>PONT DE ROIDE</t>
  </si>
  <si>
    <t>ETUEFFONT</t>
  </si>
  <si>
    <t>LANTENOT</t>
  </si>
  <si>
    <t>SEMONDANS</t>
  </si>
  <si>
    <t>BERCHE</t>
  </si>
  <si>
    <t>PERRIGNY SUR L'OGNON</t>
  </si>
  <si>
    <t>MONTIGNY MORNAY</t>
  </si>
  <si>
    <t>VARENNES LE GRAND</t>
  </si>
  <si>
    <t>FLAGEY ECHEZEAUX</t>
  </si>
  <si>
    <t>LALHEUE</t>
  </si>
  <si>
    <t>BOYER</t>
  </si>
  <si>
    <t>SALMAISE</t>
  </si>
  <si>
    <t>MEILLY SUR ROUVRES</t>
  </si>
  <si>
    <t>SAULON LA CHAPELLE</t>
  </si>
  <si>
    <t>LAIVES</t>
  </si>
  <si>
    <t>FRANXAULT</t>
  </si>
  <si>
    <t>MANLAY</t>
  </si>
  <si>
    <t>LUCENAY LE DUC</t>
  </si>
  <si>
    <t>MAVILLY MANDELOT</t>
  </si>
  <si>
    <t xml:space="preserve"> Chêne sessile ou pédonculé</t>
  </si>
  <si>
    <t>FENAY</t>
  </si>
  <si>
    <t>MARCHESEUIL</t>
  </si>
  <si>
    <t xml:space="preserve">Somme de NB Plants estimatifs : </t>
  </si>
  <si>
    <t>AMAGE</t>
  </si>
  <si>
    <t>BREUCHES</t>
  </si>
  <si>
    <t>CORRAVILLERS</t>
  </si>
  <si>
    <t>ESBOZ BREST</t>
  </si>
  <si>
    <t>LA MONTAGNE</t>
  </si>
  <si>
    <t>LA ROSIERE</t>
  </si>
  <si>
    <t>LA VOIVRE</t>
  </si>
  <si>
    <t>ORMOICHE</t>
  </si>
  <si>
    <t>PREIGNEY</t>
  </si>
  <si>
    <t>SAINT BRESSON</t>
  </si>
  <si>
    <t>SAINT SAUVEUR</t>
  </si>
  <si>
    <t>SYTEVOM</t>
  </si>
  <si>
    <t xml:space="preserve"> Bouleau</t>
  </si>
  <si>
    <t>Observations : 100% marchés publics</t>
  </si>
  <si>
    <t>Campagne 2022/2023</t>
  </si>
  <si>
    <t>TOTAUX</t>
  </si>
  <si>
    <t>POMPON</t>
  </si>
  <si>
    <t>ARTHONNAY</t>
  </si>
  <si>
    <t>CHICHERY</t>
  </si>
  <si>
    <t>MALAY LE GRAND</t>
  </si>
  <si>
    <t>CRUZY LE CHATEL</t>
  </si>
  <si>
    <t>STIGNY</t>
  </si>
  <si>
    <t>DORNECY</t>
  </si>
  <si>
    <t>LORMES</t>
  </si>
  <si>
    <t>JOIGNY</t>
  </si>
  <si>
    <t>(Tous)</t>
  </si>
  <si>
    <t>SAIZENAY</t>
  </si>
  <si>
    <t>Somme de Nb plants estimatif</t>
  </si>
  <si>
    <t>Estimation Surface de plantation en ha</t>
  </si>
  <si>
    <t>Estimation Nombre de plants</t>
  </si>
  <si>
    <t>Chantiers de plantations Plan De Relance en forêts communales</t>
  </si>
  <si>
    <t>Départements</t>
  </si>
  <si>
    <t>SALINS LES BAINS</t>
  </si>
  <si>
    <t>VANNOZ</t>
  </si>
  <si>
    <t>BEULOTTE SAINT LAURENT</t>
  </si>
  <si>
    <t>MAGNIVRAY</t>
  </si>
  <si>
    <t>(vide)</t>
  </si>
  <si>
    <t>DASLE</t>
  </si>
  <si>
    <t>Mise à jour : 30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</si>
</sst>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00"/>
  </numFmts>
  <fonts count="15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u/>
      <sz val="16"/>
      <color rgb="FF333333"/>
      <name val="Arial"/>
      <family val="2"/>
    </font>
    <font>
      <sz val="9"/>
      <color rgb="FF333333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000000"/>
      <name val="Calibri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CE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theme="6" tint="0.79998168889431442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rgb="FFDDDDDD"/>
      </left>
      <right style="thin">
        <color rgb="FFDDDDDD"/>
      </right>
      <top/>
      <bottom style="thin">
        <color rgb="FFDDDDDD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 style="thin">
        <color rgb="FF999999"/>
      </right>
      <top style="thin">
        <color indexed="65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65">
    <xf numFmtId="0" fontId="0" fillId="0" borderId="0" xfId="0"/>
    <xf numFmtId="0" fontId="1" fillId="2" borderId="0" xfId="0" applyFont="1" applyFill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0" fontId="0" fillId="6" borderId="0" xfId="0" applyFill="1" applyAlignment="1">
      <alignment horizontal="left"/>
    </xf>
    <xf numFmtId="3" fontId="0" fillId="6" borderId="0" xfId="0" applyNumberFormat="1" applyFill="1"/>
    <xf numFmtId="0" fontId="0" fillId="0" borderId="0" xfId="0" applyAlignment="1">
      <alignment horizontal="center" vertical="center" wrapText="1"/>
    </xf>
    <xf numFmtId="0" fontId="6" fillId="0" borderId="0" xfId="2"/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5" fontId="8" fillId="7" borderId="7" xfId="0" applyNumberFormat="1" applyFont="1" applyFill="1" applyBorder="1" applyAlignment="1">
      <alignment horizontal="center"/>
    </xf>
    <xf numFmtId="0" fontId="7" fillId="7" borderId="6" xfId="0" applyFont="1" applyFill="1" applyBorder="1" applyAlignment="1">
      <alignment horizontal="left"/>
    </xf>
    <xf numFmtId="165" fontId="0" fillId="8" borderId="0" xfId="0" applyNumberFormat="1" applyFill="1" applyAlignment="1">
      <alignment horizontal="center"/>
    </xf>
    <xf numFmtId="3" fontId="0" fillId="8" borderId="0" xfId="0" applyNumberFormat="1" applyFill="1" applyAlignment="1">
      <alignment horizontal="center"/>
    </xf>
    <xf numFmtId="0" fontId="0" fillId="8" borderId="0" xfId="0" applyFill="1" applyAlignment="1">
      <alignment horizontal="left"/>
    </xf>
    <xf numFmtId="0" fontId="0" fillId="0" borderId="0" xfId="0" pivotButton="1" applyAlignment="1">
      <alignment horizontal="center" vertical="center" wrapText="1"/>
    </xf>
    <xf numFmtId="0" fontId="9" fillId="9" borderId="0" xfId="2" applyFont="1" applyFill="1" applyAlignment="1">
      <alignment horizontal="center" vertical="center" wrapText="1"/>
    </xf>
    <xf numFmtId="3" fontId="8" fillId="7" borderId="9" xfId="0" applyNumberFormat="1" applyFont="1" applyFill="1" applyBorder="1" applyAlignment="1">
      <alignment horizontal="center"/>
    </xf>
    <xf numFmtId="0" fontId="0" fillId="0" borderId="8" xfId="0" applyBorder="1"/>
    <xf numFmtId="43" fontId="13" fillId="10" borderId="8" xfId="2" applyNumberFormat="1" applyFont="1" applyFill="1" applyBorder="1" applyAlignment="1">
      <alignment horizontal="center" vertical="center" wrapText="1"/>
    </xf>
    <xf numFmtId="164" fontId="13" fillId="10" borderId="8" xfId="2" applyNumberFormat="1" applyFont="1" applyFill="1" applyBorder="1" applyAlignment="1">
      <alignment horizontal="center" vertical="center" wrapText="1"/>
    </xf>
    <xf numFmtId="0" fontId="12" fillId="10" borderId="8" xfId="2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164" fontId="8" fillId="0" borderId="8" xfId="0" applyNumberFormat="1" applyFont="1" applyBorder="1" applyAlignment="1"/>
    <xf numFmtId="0" fontId="0" fillId="0" borderId="0" xfId="0" applyAlignment="1">
      <alignment vertical="center"/>
    </xf>
    <xf numFmtId="0" fontId="0" fillId="0" borderId="10" xfId="0" pivotButton="1" applyBorder="1"/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left"/>
    </xf>
    <xf numFmtId="0" fontId="0" fillId="0" borderId="10" xfId="0" applyNumberFormat="1" applyBorder="1"/>
    <xf numFmtId="0" fontId="0" fillId="0" borderId="11" xfId="0" applyNumberFormat="1" applyBorder="1"/>
    <xf numFmtId="0" fontId="0" fillId="0" borderId="13" xfId="0" applyBorder="1" applyAlignment="1">
      <alignment horizontal="left" indent="1"/>
    </xf>
    <xf numFmtId="0" fontId="0" fillId="0" borderId="13" xfId="0" applyNumberFormat="1" applyBorder="1"/>
    <xf numFmtId="0" fontId="0" fillId="0" borderId="14" xfId="0" applyNumberFormat="1" applyBorder="1"/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NumberFormat="1" applyBorder="1"/>
    <xf numFmtId="0" fontId="0" fillId="0" borderId="12" xfId="0" applyNumberFormat="1" applyBorder="1"/>
    <xf numFmtId="0" fontId="0" fillId="0" borderId="6" xfId="0" pivotButton="1" applyBorder="1"/>
    <xf numFmtId="0" fontId="14" fillId="11" borderId="8" xfId="0" applyFont="1" applyFill="1" applyBorder="1" applyAlignment="1">
      <alignment horizontal="center" vertical="center"/>
    </xf>
    <xf numFmtId="43" fontId="14" fillId="0" borderId="8" xfId="1" applyNumberFormat="1" applyFont="1" applyBorder="1" applyAlignment="1">
      <alignment horizontal="center" vertical="center"/>
    </xf>
    <xf numFmtId="164" fontId="14" fillId="0" borderId="8" xfId="1" applyNumberFormat="1" applyFont="1" applyBorder="1" applyAlignment="1">
      <alignment horizontal="center" vertical="center"/>
    </xf>
    <xf numFmtId="0" fontId="0" fillId="0" borderId="6" xfId="0" applyBorder="1"/>
    <xf numFmtId="43" fontId="8" fillId="0" borderId="8" xfId="0" applyNumberFormat="1" applyFont="1" applyBorder="1" applyAlignment="1"/>
    <xf numFmtId="0" fontId="11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1" fillId="4" borderId="1" xfId="0" applyNumberFormat="1" applyFont="1" applyFill="1" applyBorder="1" applyAlignment="1">
      <alignment horizontal="left" wrapText="1"/>
    </xf>
    <xf numFmtId="49" fontId="4" fillId="5" borderId="1" xfId="0" applyNumberFormat="1" applyFont="1" applyFill="1" applyBorder="1" applyAlignment="1">
      <alignment horizontal="left" wrapText="1"/>
    </xf>
    <xf numFmtId="49" fontId="1" fillId="5" borderId="1" xfId="0" applyNumberFormat="1" applyFont="1" applyFill="1" applyBorder="1" applyAlignment="1">
      <alignment horizontal="left" wrapText="1"/>
    </xf>
    <xf numFmtId="49" fontId="4" fillId="4" borderId="3" xfId="0" applyNumberFormat="1" applyFont="1" applyFill="1" applyBorder="1" applyAlignment="1">
      <alignment horizontal="center" wrapText="1"/>
    </xf>
    <xf numFmtId="49" fontId="4" fillId="4" borderId="4" xfId="0" applyNumberFormat="1" applyFont="1" applyFill="1" applyBorder="1" applyAlignment="1">
      <alignment horizontal="center" wrapText="1"/>
    </xf>
    <xf numFmtId="49" fontId="4" fillId="4" borderId="5" xfId="0" applyNumberFormat="1" applyFont="1" applyFill="1" applyBorder="1" applyAlignment="1">
      <alignment horizontal="center" wrapText="1"/>
    </xf>
  </cellXfs>
  <cellStyles count="4">
    <cellStyle name="Milliers" xfId="1" builtinId="3"/>
    <cellStyle name="Milliers 2" xfId="3"/>
    <cellStyle name="Normal" xfId="0" builtinId="0"/>
    <cellStyle name="Normal 2" xfId="2"/>
  </cellStyles>
  <dxfs count="690">
    <dxf>
      <alignment horizontal="center"/>
    </dxf>
    <dxf>
      <alignment horizontal="center"/>
    </dxf>
    <dxf>
      <alignment vertical="center"/>
    </dxf>
    <dxf>
      <alignment vertical="center"/>
    </dxf>
    <dxf>
      <alignment wrapText="1" readingOrder="0"/>
    </dxf>
    <dxf>
      <alignment wrapText="1" readingOrder="0"/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fill>
        <patternFill patternType="solid">
          <bgColor theme="4" tint="0.79998168889431442"/>
        </patternFill>
      </fill>
      <border>
        <vertical/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 style="thin">
          <color rgb="FF999999"/>
        </vertical>
        <horizontal style="thin">
          <color rgb="FF999999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5" formatCode="0.000"/>
    </dxf>
    <dxf>
      <numFmt numFmtId="3" formatCode="#,##0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481984</xdr:colOff>
      <xdr:row>0</xdr:row>
      <xdr:rowOff>61482</xdr:rowOff>
    </xdr:from>
    <xdr:to>
      <xdr:col>1</xdr:col>
      <xdr:colOff>1363023</xdr:colOff>
      <xdr:row>0</xdr:row>
      <xdr:rowOff>599617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5BC035E-F0A7-4F8E-BF07-14147E687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5534" y="61482"/>
          <a:ext cx="881039" cy="538135"/>
        </a:xfrm>
        <a:prstGeom prst="rect">
          <a:avLst/>
        </a:prstGeom>
      </xdr:spPr>
    </xdr:pic>
    <xdr:clientData/>
  </xdr:twoCellAnchor>
  <xdr:twoCellAnchor editAs="oneCell">
    <xdr:from>
      <xdr:col>0</xdr:col>
      <xdr:colOff>217558</xdr:colOff>
      <xdr:row>0</xdr:row>
      <xdr:rowOff>0</xdr:rowOff>
    </xdr:from>
    <xdr:to>
      <xdr:col>0</xdr:col>
      <xdr:colOff>1483104</xdr:colOff>
      <xdr:row>0</xdr:row>
      <xdr:rowOff>595454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D7A3B9D-012A-4F70-AE79-3C1A19F6E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558" y="0"/>
          <a:ext cx="1265546" cy="595454"/>
        </a:xfrm>
        <a:prstGeom prst="rect">
          <a:avLst/>
        </a:prstGeom>
      </xdr:spPr>
    </xdr:pic>
    <xdr:clientData/>
  </xdr:twoCellAnchor>
  <xdr:twoCellAnchor editAs="oneCell">
    <xdr:from>
      <xdr:col>2</xdr:col>
      <xdr:colOff>8283</xdr:colOff>
      <xdr:row>0</xdr:row>
      <xdr:rowOff>0</xdr:rowOff>
    </xdr:from>
    <xdr:to>
      <xdr:col>3</xdr:col>
      <xdr:colOff>29880</xdr:colOff>
      <xdr:row>1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5383" y="0"/>
          <a:ext cx="1755147" cy="6096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e27360\AppData\Local\Microsoft\Windows\INetCache\Content.Outlook\TF5ADEBD\suivi_pdr_synthese_essence_10-02-2022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Pr&#233;paration/2022%2005%2030%20Extraction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OUDHON Philippe" refreshedDate="44601.763150925923" createdVersion="5" refreshedVersion="5" minRefreshableVersion="3" recordCount="482">
  <cacheSource type="worksheet">
    <worksheetSource ref="E4:T486" sheet="Détail plants USA en cours"/>
  </cacheSource>
  <cacheFields count="16">
    <cacheField name="Département" numFmtId="0">
      <sharedItems containsBlank="1" count="9">
        <m/>
        <s v="39 Jura"/>
        <s v="70 Haute-Saône"/>
        <s v="90 Territoire de Belfort"/>
        <s v="25 Doubs"/>
        <s v="89 Yonne"/>
        <s v="58 Nièvre"/>
        <s v="21 Côte-d'Or"/>
        <s v="71 Saône-et-Loire"/>
      </sharedItems>
    </cacheField>
    <cacheField name="Code de la structure prescriptrice" numFmtId="49">
      <sharedItems containsBlank="1"/>
    </cacheField>
    <cacheField name="Domaine fonctionnel (DF)" numFmtId="49">
      <sharedItems containsBlank="1"/>
    </cacheField>
    <cacheField name="N° complet de la ligne d'analyse" numFmtId="49">
      <sharedItems containsBlank="1"/>
    </cacheField>
    <cacheField name="Statut ligne interne" numFmtId="49">
      <sharedItems containsBlank="1"/>
    </cacheField>
    <cacheField name="Code forêt (local)" numFmtId="49">
      <sharedItems containsBlank="1"/>
    </cacheField>
    <cacheField name="Article" numFmtId="49">
      <sharedItems containsBlank="1" count="27">
        <m/>
        <s v="02-FP-CHS-00"/>
        <s v="02-FP-FDIV-00"/>
        <s v="02-FP-P.M-00"/>
        <s v="02-FP-RDIV-00"/>
        <s v="02-FP-CHT-00"/>
        <s v="02-FP-NOY-00"/>
        <s v="02-FP-POI-00"/>
        <s v="02-FP-POM-00"/>
        <s v="02-FP-DIV-00"/>
        <s v="02-FP-P.S-00"/>
        <s v="02-FP-ERA-00"/>
        <s v="02-FP-DOU-00"/>
        <s v="02-FP-MEL-00"/>
        <s v="02-FP-S.P-00"/>
        <s v="02-FP-MER-00"/>
        <s v="02-FP-CED-00"/>
        <s v="02-FP-SAP-00"/>
        <s v="02-FP-P.N-00"/>
        <s v="02-FP-P.L-00"/>
        <s v="02-FP-MEE-00"/>
        <s v="02-FP-SBO-00"/>
        <s v="02-FP-PIN-00"/>
        <s v="02-FP-CHY-00"/>
        <s v="02-FP-CHE-00"/>
        <s v="02-FP-CHP-00"/>
        <s v="02-FP-PSA-00"/>
      </sharedItems>
    </cacheField>
    <cacheField name="Variante" numFmtId="0">
      <sharedItems containsString="0" containsBlank="1" containsNumber="1" containsInteger="1" minValue="1" maxValue="5"/>
    </cacheField>
    <cacheField name="Libellé complet" numFmtId="0">
      <sharedItems containsBlank="1"/>
    </cacheField>
    <cacheField name="Libellé localisation" numFmtId="49">
      <sharedItems containsBlank="1"/>
    </cacheField>
    <cacheField name="Quantité" numFmtId="0">
      <sharedItems containsString="0" containsBlank="1" containsNumber="1" containsInteger="1" minValue="3" maxValue="11000"/>
    </cacheField>
    <cacheField name="Unité de quantité" numFmtId="49">
      <sharedItems containsBlank="1"/>
    </cacheField>
    <cacheField name="Date fin réalisation" numFmtId="0">
      <sharedItems containsNonDate="0" containsDate="1" containsString="0" containsBlank="1" minDate="2019-03-31T00:00:00" maxDate="2023-01-01T00:00:00"/>
    </cacheField>
    <cacheField name="Campagne :" numFmtId="49">
      <sharedItems containsBlank="1" count="3">
        <m/>
        <s v="campagne 21/22"/>
        <s v="campagne 22/23"/>
      </sharedItems>
    </cacheField>
    <cacheField name="Quantité livrée interne (DAI)" numFmtId="0">
      <sharedItems containsString="0" containsBlank="1" containsNumber="1" containsInteger="1" minValue="0" maxValue="11000"/>
    </cacheField>
    <cacheField name="Quantité Plants restante :" numFmtId="0">
      <sharedItems containsString="0" containsBlank="1" containsNumber="1" containsInteger="1" minValue="0" maxValue="105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ROUDHON Philippe" refreshedDate="44602.360186226855" createdVersion="6" refreshedVersion="6" minRefreshableVersion="3" recordCount="1555">
  <cacheSource type="worksheet">
    <worksheetSource ref="A1:I1556" sheet="PDR Synthese Essence" r:id="rId2"/>
  </cacheSource>
  <cacheFields count="9">
    <cacheField name="Agence" numFmtId="0">
      <sharedItems containsSemiMixedTypes="0" containsString="0" containsNumber="1" containsInteger="1" minValue="8415" maxValue="8455" count="5">
        <n v="8420"/>
        <n v="8455"/>
        <n v="8425"/>
        <n v="8415"/>
        <n v="8440"/>
      </sharedItems>
    </cacheField>
    <cacheField name="Forêt" numFmtId="0">
      <sharedItems count="219">
        <s v="LA MONTAGNE"/>
        <s v="LA ROSIERE"/>
        <s v="CORRAVILLERS"/>
        <s v="LA VOIVRE"/>
        <s v="AMAGE"/>
        <s v="SAINT BRESSON"/>
        <s v="PREIGNEY"/>
        <s v="SAINT SAUVEUR"/>
        <s v="ESBOZ BREST"/>
        <s v="BREUCHES"/>
        <s v="SYTEVOM"/>
        <s v="ORMOICHE"/>
        <s v="MOTTE TERNANT"/>
        <s v="CHOREY LES BEAUNE"/>
        <s v="LAIVES"/>
        <s v="BETHONCOURT"/>
        <s v="AUTREY LE VAY"/>
        <s v="ETUEFFONT"/>
        <s v="SALMAISE"/>
        <s v="LALHEUE"/>
        <s v="PAGNEY"/>
        <s v="CHAMPAGNEY"/>
        <s v="ABBEVILLERS"/>
        <s v="MONTIGNY MORNAY"/>
        <s v="MARCHESEUIL"/>
        <s v="MANLAY"/>
        <s v="MYON"/>
        <s v="FONTAINE LES CLERVAL"/>
        <s v="BESANCON"/>
        <s v="ROCHE LEZ BEAUPRE"/>
        <s v="ABERGEMENT LA RONCE"/>
        <s v="POULIGNEY LUSANS"/>
        <s v="CHARQUEMONT"/>
        <s v="FOURNET BLANCHEROCHE"/>
        <s v="THIEBOUHANS"/>
        <s v="FRAMBOUHANS"/>
        <s v="ECORCES"/>
        <s v="CHAMPLIVE"/>
        <s v="BOUJAILLES"/>
        <s v="SOMBACOUR"/>
        <s v="DOMMARTIN"/>
        <s v="OUHANS"/>
        <s v="HOUTAUD"/>
        <s v="CHAZOT"/>
        <s v="FENAY"/>
        <s v="VERNE"/>
        <s v="ROMAIN"/>
        <s v="BESAIN"/>
        <s v="BOUCLANS"/>
        <s v="VENISE"/>
        <s v="BOYER"/>
        <s v="BAVANS"/>
        <s v="CHAMPEY"/>
        <s v="CHAUX"/>
        <s v="AISSEY"/>
        <s v="MAGNY CHATELARD"/>
        <s v="PERRIGNY SUR L'OGNON"/>
        <s v="THISE"/>
        <s v="BRETIGNEY NOTRE DAME"/>
        <s v="LANANS"/>
        <s v="SERVIN"/>
        <s v="OUVANS"/>
        <s v="VOILLANS"/>
        <s v="OSSE"/>
        <s v="ROUGEGOUTTE"/>
        <s v="ROPPE"/>
        <s v="TERNUAY MELAY"/>
        <s v="MELISEY"/>
        <s v="ROYE"/>
        <s v="DASLE"/>
        <s v="MEROUX MOVAL"/>
        <s v="BELONCHAMP"/>
        <s v="LACHAPELLE SOUS ROUGEMONT"/>
        <s v="HOPITAL SAINT LIEFFROY"/>
        <s v="MANDEURE"/>
        <s v="LANTENOT"/>
        <s v="BERCHE"/>
        <s v="FROTEY LES LURE"/>
        <s v="EPEUGNEY"/>
        <s v="GLAMONDANS"/>
        <s v="PLANCHER LES MINES"/>
        <s v="LONGEVELLE SUR LE DOUBS"/>
        <s v="ARCEY"/>
        <s v="MOUTHIER HAUTE PIERRE"/>
        <s v="BIANS LES USIERS"/>
        <s v="AMATHAY VESIGNEUX"/>
        <s v="RIGNEY"/>
        <s v="LA TOUR DE SCAY"/>
        <s v="GONSANS"/>
        <s v="SAINT HIPPOLYTE"/>
        <s v="VANDONCOURT"/>
        <s v="CUSSEY SUR LISON"/>
        <s v="CHAMESEY"/>
        <s v="HERICOURT"/>
        <s v="NOIRONTE"/>
        <s v="BULLE"/>
        <s v="CHAUX LES PASSAVANT"/>
        <s v="VUILLECIN"/>
        <s v="VILLARS LES BLAMONT"/>
        <s v="SAINT GERMAIN"/>
        <s v="POUILLEY FRANCAIS"/>
        <s v="BOUHANS LES LURE"/>
        <s v="MONTJUSTIN VELOTTE"/>
        <s v="ADELANS"/>
        <s v="BOUROGNE"/>
        <s v="PREMIERS SAPINS"/>
        <s v="LAVIRON"/>
        <s v="GROUPEMENT FORESTIER DE L'HERBUE"/>
        <s v="CHENEBIER"/>
        <s v="GRATTERIS"/>
        <s v="SAINTE ANNE"/>
        <s v="RAHON"/>
        <s v="VILLENEUVE D'AMONT"/>
        <s v="ARC SOUS MONTENOT"/>
        <s v="VILLERS ROBERT"/>
        <s v="ABBENANS"/>
        <s v="SAULON LA CHAPELLE"/>
        <s v="VERCEL"/>
        <s v="ONANS"/>
        <s v="CHAFFOIS"/>
        <s v="NANCRAY"/>
        <s v="ARCON"/>
        <s v="DESERVILLERS"/>
        <s v="SEMONDANS"/>
        <s v="ROSUREUX"/>
        <s v="VELLEVANS"/>
        <s v="MARNEZIA"/>
        <s v="VAUDRIVILLERS"/>
        <s v="DAMPIERRE LES BOIS"/>
        <s v="MONTANDON"/>
        <s v="GOUMOIS"/>
        <s v="GROSMAGNY"/>
        <s v="FRESSE"/>
        <s v="PAYS DE CLERVAL"/>
        <s v="POMPIERRE SUR LE DOUBS"/>
        <s v="SAINT GEORGES ARMONT"/>
        <s v="ROCHE LES CLERVAL"/>
        <s v="ORVE"/>
        <s v="CROSEY LE PETIT"/>
        <s v="CROSEY LE GRAND"/>
        <s v="ANTEUIL"/>
        <s v="PASSONFONTAINE"/>
        <s v="FLANGEBOUCHE"/>
        <s v="GERMEFONTAINE"/>
        <s v="LA SOMMETTE"/>
        <s v="GRANDFONTAINE SUR CREUSE"/>
        <s v="SAINT GERMAIN LE ROCHEUX"/>
        <s v="CHAMPEAU EN MORVAN"/>
        <s v="CHEMIN D'AISEY"/>
        <s v="EYSSON"/>
        <s v="PONT DE ROIDE"/>
        <s v="ELOIE"/>
        <s v="LORAY"/>
        <s v="ETALANS"/>
        <s v="DAMMARTIN LES TEMPLIERS"/>
        <s v="BLAMONT"/>
        <s v="CHALEZE"/>
        <s v="SAINT MAURICE COLOMBIER"/>
        <s v="PIERREFONTAINE LES BLAMONT"/>
        <s v="NAISEY LES GRANGES"/>
        <s v="NOROY LE BOURG"/>
        <s v="CHARMOIS"/>
        <s v="SOYE"/>
        <s v="BRETIGNEY"/>
        <s v="MALBOUHANS"/>
        <s v="FRANCHEVELLE"/>
        <s v="VARENNES LE GRAND"/>
        <s v="AVOUDREY"/>
        <s v="DOMPREL"/>
        <s v="VELLEROT LES BELVOIR"/>
        <s v="VALONNE"/>
        <s v="MEILLY SUR ROUVRES"/>
        <s v="FLAGEY ECHEZEAUX"/>
        <s v="FRANXAULT"/>
        <s v="FLAVIGNY SUR OZERAIN"/>
        <s v="SAINT REMY"/>
        <s v="GOUX LES USIERS"/>
        <s v="BRANNE"/>
        <s v="AMAGNEY"/>
        <s v="EPENOY"/>
        <s v="SAONE"/>
        <s v="PUPILLIN"/>
        <s v="EVILLERS"/>
        <s v="MAMIROLLE"/>
        <s v="VINCENT FROIDEVILLE"/>
        <s v="VERS EN MONTAGNE"/>
        <s v="THESY"/>
        <s v="SUPT"/>
        <s v="PONT D'HERY"/>
        <s v="POLIGNY"/>
        <s v="PIMORIN"/>
        <s v="ONOZ"/>
        <s v="NEVY SUR SEILLE"/>
        <s v="MOIRANS EN MONTAGNE"/>
        <s v="MARIGNA SUR VALOUSE"/>
        <s v="LEMUY"/>
        <s v="LA TOUR DU MEIX"/>
        <s v="FONTAINEBRUX"/>
        <s v="DOMPIERRE SUR MONT"/>
        <s v="CHAUSSENANS"/>
        <s v="CHATILLON SUR AIN"/>
        <s v="CHATEAU CHALON"/>
        <s v="CHARCHILLA"/>
        <s v="CHAMPAGNOLE"/>
        <s v="CERNON"/>
        <s v="BARRETAINE"/>
        <s v="ANDELOT EN MONTAGNE"/>
        <s v="NOVILLARS"/>
        <s v="DELUZ"/>
        <s v="ROUHE"/>
        <s v="VALEMPOULIERES"/>
        <s v="CHAPOIS"/>
        <s v="CADEMENE"/>
        <s v="LES MAGNY"/>
        <s v="LA LONGEVILLE"/>
        <s v="LA CHAUX"/>
        <s v="EPINAC"/>
        <s v="MAVILLY MANDELOT"/>
        <s v="LUCENAY LE DUC"/>
      </sharedItems>
    </cacheField>
    <cacheField name="N° dossier" numFmtId="0">
      <sharedItems containsSemiMixedTypes="0" containsString="0" containsNumber="1" containsInteger="1" minValue="27" maxValue="749"/>
    </cacheField>
    <cacheField name="N° ilot" numFmtId="0">
      <sharedItems containsSemiMixedTypes="0" containsString="0" containsNumber="1" containsInteger="1" minValue="1" maxValue="33"/>
    </cacheField>
    <cacheField name="Nom ilot" numFmtId="0">
      <sharedItems containsMixedTypes="1" containsNumber="1" containsInteger="1" minValue="1" maxValue="25"/>
    </cacheField>
    <cacheField name="Essence" numFmtId="0">
      <sharedItems count="54">
        <s v=" Châtaigner"/>
        <s v=" Douglas"/>
        <s v=" Pin sylvestre"/>
        <s v=" Mélèze europe"/>
        <s v=" Chêne sessile"/>
        <s v=" Epicéa Commun"/>
        <s v=" Mélèze divers"/>
        <s v=" Ali.Torminal"/>
        <s v=" Chêne pubescent"/>
        <s v=" Erable champêtre"/>
        <s v=" Merisier"/>
        <s v=" Pin maritime"/>
        <s v=" Tilleul à petites feuilles"/>
        <s v=" Chêne pédonculé"/>
        <s v=" Bouleau"/>
        <s v=" Tulipier de virginie"/>
        <s v=" Erable sycomore"/>
        <s v=" Aulne glutineux"/>
        <s v=" Erable plane"/>
        <s v=" Noyer noir"/>
        <s v=" Noyer commun"/>
        <s v=" Aut. Feuillus"/>
        <s v=" Ali.Blanc"/>
        <s v=" Cormier (sorbier domestique)"/>
        <s v=" Cèdre atlas"/>
        <s v=" Pin laricio de calabre"/>
        <s v=" Peuplier divers"/>
        <s v=" Sapin divers sauf pectiné"/>
        <s v=" Robinier"/>
        <s v=" Sapin Pectiné"/>
        <s v=" Pin noir autriche"/>
        <s v=" Chêne sessile ou pédonculé"/>
        <s v=" Erable à feuilles obier"/>
        <s v=" Noyer"/>
        <s v=" Chêne chevelu"/>
        <s v=" Poirier commun"/>
        <s v=" Cèdre divers"/>
        <s v=" Pin laricio de corse"/>
        <s v=" Pommier sauvage"/>
        <s v=" Aulne de corse"/>
        <s v=" Tilleul à grandes feuilles"/>
        <s v=" Aut. Resineux"/>
        <s v=" Orme de montagne"/>
        <s v=" Pin divers"/>
        <s v=" Chêne rouge"/>
        <s v=" Pin noir divers"/>
        <s v=" Tilleul"/>
        <s v=" Alisier"/>
        <s v=" Bouleau verruqueux"/>
        <s v=" Produits feuillus"/>
        <s v=" Hêtre"/>
        <s v=" Pin noir"/>
        <s v=" Pin laricio"/>
        <s v=" Orme champêtre"/>
      </sharedItems>
    </cacheField>
    <cacheField name="Surface de l'essence" numFmtId="0">
      <sharedItems containsSemiMixedTypes="0" containsString="0" containsNumber="1" minValue="0" maxValue="7.97"/>
    </cacheField>
    <cacheField name="Densité" numFmtId="0">
      <sharedItems containsSemiMixedTypes="0" containsString="0" containsNumber="1" containsInteger="1" minValue="177" maxValue="2000"/>
    </cacheField>
    <cacheField name="NB Plants estimatifs : " numFmtId="0">
      <sharedItems containsSemiMixedTypes="0" containsString="0" containsNumber="1" minValue="0" maxValue="124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ABOEUF Armelle" refreshedDate="44711.794693634256" createdVersion="6" refreshedVersion="6" minRefreshableVersion="3" recordCount="1314">
  <cacheSource type="worksheet">
    <worksheetSource ref="A1:T1048576" sheet="PDR 2022-2023" r:id="rId2"/>
  </cacheSource>
  <cacheFields count="20">
    <cacheField name="Agence" numFmtId="0">
      <sharedItems containsString="0" containsBlank="1" containsNumber="1" containsInteger="1" minValue="8415" maxValue="8455"/>
    </cacheField>
    <cacheField name="Département" numFmtId="0">
      <sharedItems containsString="0" containsBlank="1" containsNumber="1" containsInteger="1" minValue="21" maxValue="90" count="9">
        <n v="70"/>
        <n v="25"/>
        <n v="89"/>
        <n v="58"/>
        <n v="71"/>
        <n v="90"/>
        <n v="21"/>
        <n v="39"/>
        <m/>
      </sharedItems>
    </cacheField>
    <cacheField name="Forêt" numFmtId="0">
      <sharedItems containsBlank="1" count="200">
        <s v="BEULOTTE SAINT LAURENT"/>
        <s v="MAGNIVRAY"/>
        <s v="PONT DE ROIDE"/>
        <s v="JOIGNY"/>
        <s v="PREMERY"/>
        <s v="POMPON"/>
        <s v="ARTHONNAY"/>
        <s v="CHICHERY"/>
        <s v="MALAY LE GRAND"/>
        <s v="CRUZY LE CHATEL"/>
        <s v="STIGNY"/>
        <s v="DORNECY"/>
        <s v="LA MONTAGNE"/>
        <s v="LA ROSIERE"/>
        <s v="CORRAVILLERS"/>
        <s v="LA VOIVRE"/>
        <s v="AMAGE"/>
        <s v="SAINT BRESSON"/>
        <s v="PREIGNEY"/>
        <s v="SAINT SAUVEUR"/>
        <s v="ESBOZ BREST"/>
        <s v="BREUCHES"/>
        <s v="SYTEVOM"/>
        <s v="ORMOICHE"/>
        <s v="LORMES"/>
        <s v="LAIVES"/>
        <s v="BETHONCOURT"/>
        <s v="ETUEFFONT"/>
        <s v="SALMAISE"/>
        <s v="LALHEUE"/>
        <s v="CHAMPAGNEY"/>
        <s v="MONTIGNY MORNAY"/>
        <s v="MARCHESEUIL"/>
        <s v="MANLAY"/>
        <s v="MYON"/>
        <s v="FONTAINE LES CLERVAL"/>
        <s v="BESANCON"/>
        <s v="SAIZENAY"/>
        <s v="VANNOZ"/>
        <s v="POULIGNEY LUSANS"/>
        <s v="CHARQUEMONT"/>
        <s v="FOURNET BLANCHEROCHE"/>
        <s v="THIEBOUHANS"/>
        <s v="ECORCES"/>
        <s v="SALINS LES BAINS"/>
        <s v="CHAMPLIVE"/>
        <s v="BOUJAILLES"/>
        <s v="SOMBACOUR"/>
        <s v="DOMMARTIN"/>
        <s v="OUHANS"/>
        <s v="HOUTAUD"/>
        <s v="CHAZOT"/>
        <s v="FENAY"/>
        <s v="VERNE"/>
        <s v="BESAIN"/>
        <s v="BOUCLANS"/>
        <s v="BOYER"/>
        <s v="BAVANS"/>
        <s v="CHAUX"/>
        <s v="AISSEY"/>
        <s v="MAGNY CHATELARD"/>
        <s v="PERRIGNY SUR L'OGNON"/>
        <s v="THISE"/>
        <s v="BRETIGNEY NOTRE DAME"/>
        <s v="SERVIN"/>
        <s v="OUVANS"/>
        <s v="VOILLANS"/>
        <s v="OSSE"/>
        <s v="ROUGEGOUTTE"/>
        <s v="ROPPE"/>
        <s v="MELISEY"/>
        <s v="ROYE"/>
        <s v="DASLE"/>
        <s v="BELONCHAMP"/>
        <s v="LACHAPELLE SOUS ROUGEMONT"/>
        <s v="HOPITAL SAINT LIEFFROY"/>
        <s v="MANDEURE"/>
        <s v="LANTENOT"/>
        <s v="BERCHE"/>
        <s v="FROTEY LES LURE"/>
        <s v="EPEUGNEY"/>
        <s v="GLAMONDANS"/>
        <s v="LONGEVELLE SUR LE DOUBS"/>
        <s v="ARCEY"/>
        <s v="MOUTHIER HAUTE PIERRE"/>
        <s v="BIANS LES USIERS"/>
        <s v="AMATHAY VESIGNEUX"/>
        <s v="RIGNEY"/>
        <s v="LA TOUR DE SCAY"/>
        <s v="GONSANS"/>
        <s v="CUSSEY SUR LISON"/>
        <s v="CHAMESEY"/>
        <s v="NOIRONTE"/>
        <s v="BULLE"/>
        <s v="CHAUX LES PASSAVANT"/>
        <s v="VUILLECIN"/>
        <s v="VILLARS LES BLAMONT"/>
        <s v="SAINT GERMAIN"/>
        <s v="BOUHANS LES LURE"/>
        <s v="MONTJUSTIN VELOTTE"/>
        <s v="ADELANS"/>
        <s v="BOUROGNE"/>
        <s v="PREMIERS SAPINS"/>
        <s v="LAVIRON"/>
        <s v="CHENEBIER"/>
        <s v="GRATTERIS"/>
        <s v="RAHON"/>
        <s v="VILLENEUVE D'AMONT"/>
        <s v="ARC SOUS MONTENOT"/>
        <s v="VILLERS ROBERT"/>
        <s v="ABBENANS"/>
        <s v="SAULON LA CHAPELLE"/>
        <s v="VERCEL"/>
        <s v="ONANS"/>
        <s v="CHAFFOIS"/>
        <s v="NANCRAY"/>
        <s v="ARCON"/>
        <s v="SEMONDANS"/>
        <s v="MARNEZIA"/>
        <s v="VAUDRIVILLERS"/>
        <s v="DAMPIERRE LES BOIS"/>
        <s v="MONTANDON"/>
        <s v="GOUMOIS"/>
        <s v="GROSMAGNY"/>
        <s v="FRESSE"/>
        <s v="PAYS DE CLERVAL"/>
        <s v="SAINT GEORGES ARMONT"/>
        <s v="ROCHE LES CLERVAL"/>
        <s v="ORVE"/>
        <s v="CROSEY LE PETIT"/>
        <s v="CROSEY LE GRAND"/>
        <s v="FLANGEBOUCHE"/>
        <s v="GERMEFONTAINE"/>
        <s v="LA SOMMETTE"/>
        <s v="GRANDFONTAINE SUR CREUSE"/>
        <s v="EYSSON"/>
        <s v="ELOIE"/>
        <s v="LORAY"/>
        <s v="ETALANS"/>
        <s v="DAMMARTIN LES TEMPLIERS"/>
        <s v="BLAMONT"/>
        <s v="CHALEZE"/>
        <s v="SAINT MAURICE COLOMBIER"/>
        <s v="PIERREFONTAINE LES BLAMONT"/>
        <s v="NAISEY LES GRANGES"/>
        <s v="NOROY LE BOURG"/>
        <s v="CHARMOIS"/>
        <s v="SOYE"/>
        <s v="BRETIGNEY"/>
        <s v="MALBOUHANS"/>
        <s v="FRANCHEVELLE"/>
        <s v="VARENNES LE GRAND"/>
        <s v="AVOUDREY"/>
        <s v="DOMPREL"/>
        <s v="VALONNE"/>
        <s v="MEILLY SUR ROUVRES"/>
        <s v="FLAGEY ECHEZEAUX"/>
        <s v="FRANXAULT"/>
        <s v="BRANNE"/>
        <s v="AMAGNEY"/>
        <s v="EPENOY"/>
        <s v="SAONE"/>
        <s v="PUPILLIN"/>
        <s v="MAMIROLLE"/>
        <s v="VINCENT FROIDEVILLE"/>
        <s v="VERS EN MONTAGNE"/>
        <s v="THESY"/>
        <s v="SUPT"/>
        <s v="PONT D'HERY"/>
        <s v="POLIGNY"/>
        <s v="PIMORIN"/>
        <s v="PAGNEY"/>
        <s v="ONOZ"/>
        <s v="NEVY SUR SEILLE"/>
        <s v="MOIRANS EN MONTAGNE"/>
        <s v="MARIGNA SUR VALOUSE"/>
        <s v="LEMUY"/>
        <s v="LA TOUR DU MEIX"/>
        <s v="FONTAINEBRUX"/>
        <s v="DOMPIERRE SUR MONT"/>
        <s v="CHAUSSENANS"/>
        <s v="CHATILLON SUR AIN"/>
        <s v="CHATEAU CHALON"/>
        <s v="CHARCHILLA"/>
        <s v="CHAMPAGNOLE"/>
        <s v="CERNON"/>
        <s v="BARRETAINE"/>
        <s v="ANDELOT EN MONTAGNE"/>
        <s v="NOVILLARS"/>
        <s v="DELUZ"/>
        <s v="ROUHE"/>
        <s v="VALEMPOULIERES"/>
        <s v="CHAPOIS"/>
        <s v="CADEMENE"/>
        <s v="LES MAGNY"/>
        <s v="LA LONGEVILLE"/>
        <s v="LA CHAUX"/>
        <s v="MAVILLY MANDELOT"/>
        <s v="LUCENAY LE DUC"/>
        <m/>
      </sharedItems>
    </cacheField>
    <cacheField name="N° dossier" numFmtId="0">
      <sharedItems containsString="0" containsBlank="1" containsNumber="1" containsInteger="1" minValue="27" maxValue="775"/>
    </cacheField>
    <cacheField name="N° ilot" numFmtId="0">
      <sharedItems containsString="0" containsBlank="1" containsNumber="1" containsInteger="1" minValue="1" maxValue="15"/>
    </cacheField>
    <cacheField name="Nom ilot" numFmtId="0">
      <sharedItems containsBlank="1" containsMixedTypes="1" containsNumber="1" containsInteger="1" minValue="1" maxValue="5"/>
    </cacheField>
    <cacheField name="Date de dépôt Cartogip" numFmtId="0">
      <sharedItems containsBlank="1"/>
    </cacheField>
    <cacheField name="Volet" numFmtId="0">
      <sharedItems containsBlank="1"/>
    </cacheField>
    <cacheField name="N°opération" numFmtId="0">
      <sharedItems containsBlank="1"/>
    </cacheField>
    <cacheField name="Essence" numFmtId="0">
      <sharedItems containsBlank="1" count="52">
        <s v=" Douglas"/>
        <s v=" Pin sylvestre"/>
        <s v=" Chêne sessile"/>
        <s v=" Merisier"/>
        <s v=" Cèdre atlas"/>
        <s v=" Chêne pubescent"/>
        <s v=" Ali.Torminal"/>
        <s v=" Cormier (sorbier domestique)"/>
        <s v=" Erable champêtre"/>
        <s v=" Pin laricio de calabre"/>
        <s v=" Tilleul à petites feuilles"/>
        <s v=" Erable sycomore"/>
        <s v=" Pin laricio"/>
        <s v=" Poirier commun"/>
        <s v=" Pommier sauvage"/>
        <s v=" Pin laricio de corse"/>
        <s v=" Châtaigner"/>
        <s v=" Mélèze europe"/>
        <s v=" Chêne pédonculé"/>
        <s v=" Noyer noir"/>
        <s v=" Erable à feuilles obier"/>
        <s v=" Erable plane"/>
        <s v=" Epicéa Commun"/>
        <s v=" Mélèze divers"/>
        <s v=" Pin maritime"/>
        <s v=" Bouleau"/>
        <s v=" Tulipier de virginie"/>
        <s v=" Aulne glutineux"/>
        <s v=" Noyer commun"/>
        <s v=" Aut. Feuillus"/>
        <s v=" Ali.Blanc"/>
        <s v=" Chêne sessile ou pédonculé"/>
        <s v=" Peuplier divers"/>
        <s v=" Sapin divers sauf pectiné"/>
        <s v=" Robinier"/>
        <s v=" Sapin Pectiné"/>
        <s v=" Pin noir autriche"/>
        <s v=" Noyer"/>
        <s v=" Chêne chevelu"/>
        <s v=" Cèdre divers"/>
        <s v=" Aulne de corse"/>
        <s v=" Tilleul à grandes feuilles"/>
        <s v=" Aut. Resineux"/>
        <s v=" Orme de montagne"/>
        <s v=" Chêne rouge"/>
        <s v=" Pin noir divers"/>
        <s v=" Bouleau verruqueux"/>
        <s v=" Produits feuillus"/>
        <s v=" Hêtre"/>
        <s v=" Pin noir"/>
        <s v=" Orme champêtre"/>
        <m/>
      </sharedItems>
    </cacheField>
    <cacheField name="Surface de l'essence" numFmtId="0">
      <sharedItems containsString="0" containsBlank="1" containsNumber="1" minValue="0" maxValue="8.83" count="269">
        <n v="4.93"/>
        <n v="1.4"/>
        <n v="1.3560000000000001"/>
        <n v="0.5"/>
        <n v="0.04"/>
        <n v="2"/>
        <n v="1"/>
        <n v="0.1"/>
        <n v="0.8"/>
        <n v="1.2"/>
        <n v="0.3"/>
        <n v="1.35"/>
        <n v="1.95"/>
        <n v="1.1100000000000001"/>
        <n v="8.83"/>
        <n v="0.09"/>
        <n v="0.75"/>
        <n v="0.28999999999999998"/>
        <n v="1.75"/>
        <n v="0.87"/>
        <n v="1.25"/>
        <n v="0.4"/>
        <n v="0.6"/>
        <n v="1.78"/>
        <n v="0.2"/>
        <n v="0.82"/>
        <n v="4.91"/>
        <n v="2.46"/>
        <n v="0.11"/>
        <n v="0.92"/>
        <n v="0.49"/>
        <n v="0.02"/>
        <n v="0.16"/>
        <n v="0.78"/>
        <n v="0.05"/>
        <n v="0.64"/>
        <n v="4.45"/>
        <n v="0.32"/>
        <n v="0.12"/>
        <n v="0.36"/>
        <n v="1.07"/>
        <n v="0.18"/>
        <n v="0.15"/>
        <n v="0.67"/>
        <n v="3.29"/>
        <n v="0.7"/>
        <n v="2.9"/>
        <n v="5.5"/>
        <n v="4.92"/>
        <n v="3.28"/>
        <n v="0.98"/>
        <n v="2.83"/>
        <n v="2.54"/>
        <n v="0.62"/>
        <n v="0.43"/>
        <n v="0.72"/>
        <n v="0.59"/>
        <n v="1.32"/>
        <n v="0.65"/>
        <n v="2.48"/>
        <n v="0.19"/>
        <n v="0.17"/>
        <n v="0.25"/>
        <n v="1.96"/>
        <n v="0.34"/>
        <n v="1.1399999999999999"/>
        <n v="1.1200000000000001"/>
        <n v="1.31"/>
        <n v="0.22"/>
        <n v="0.13"/>
        <n v="0.45"/>
        <n v="4.2"/>
        <n v="0.9"/>
        <n v="1.8"/>
        <n v="0.26"/>
        <n v="0.51"/>
        <n v="0.28000000000000003"/>
        <n v="2.02"/>
        <n v="0.46"/>
        <n v="0.94"/>
        <n v="0.44"/>
        <n v="0.06"/>
        <n v="1.66"/>
        <n v="0.24"/>
        <n v="0.48"/>
        <n v="1.6"/>
        <n v="1.5"/>
        <n v="4.75"/>
        <n v="1.7"/>
        <n v="1.1000000000000001"/>
        <n v="6.9"/>
        <n v="3.7"/>
        <n v="0.61"/>
        <n v="2.63"/>
        <n v="0.88"/>
        <n v="0.53"/>
        <n v="0.35"/>
        <n v="1.1499999999999999"/>
        <n v="0.23"/>
        <n v="0"/>
        <n v="1.83"/>
        <n v="0.81"/>
        <n v="1.77"/>
        <n v="0.73"/>
        <n v="5.56"/>
        <n v="0.55000000000000004"/>
        <n v="0.14000000000000001"/>
        <n v="0.79"/>
        <n v="0.47"/>
        <n v="0.08"/>
        <n v="1.06"/>
        <n v="0.38"/>
        <n v="0.86"/>
        <n v="0.31"/>
        <n v="7.0000000000000007E-2"/>
        <n v="2.2999999999999998"/>
        <n v="0.68"/>
        <n v="1.5820000000000001"/>
        <n v="0.97"/>
        <n v="1.33"/>
        <n v="1.34"/>
        <n v="0.33"/>
        <n v="0.41"/>
        <n v="0.37"/>
        <n v="1.17"/>
        <n v="0.42"/>
        <n v="0.21"/>
        <n v="0.48599999999999999"/>
        <n v="1.5209999999999999"/>
        <n v="0.96"/>
        <n v="0.95"/>
        <n v="0.56999999999999995"/>
        <n v="2.27"/>
        <n v="0.52"/>
        <n v="1.41"/>
        <n v="2.79"/>
        <n v="0.85"/>
        <n v="0.27"/>
        <n v="0.63"/>
        <n v="1.69"/>
        <n v="2.76"/>
        <n v="0.57999999999999996"/>
        <n v="0.71"/>
        <n v="2.14"/>
        <n v="0.39"/>
        <n v="0.03"/>
        <n v="0.66"/>
        <n v="0.54"/>
        <n v="0.56000000000000005"/>
        <n v="1.18"/>
        <n v="0.76"/>
        <n v="0.74"/>
        <n v="6.69"/>
        <n v="2.56"/>
        <n v="0.84"/>
        <n v="1.55"/>
        <n v="0.93"/>
        <n v="0.69"/>
        <n v="1.01"/>
        <n v="1.52"/>
        <n v="0.77"/>
        <n v="4.0199999999999996"/>
        <n v="1.59"/>
        <n v="1.03"/>
        <n v="1.08"/>
        <n v="1.28"/>
        <n v="1.3"/>
        <n v="1.21"/>
        <n v="1.79"/>
        <n v="3.07"/>
        <n v="1.05"/>
        <n v="2.78"/>
        <n v="0.91"/>
        <n v="1.68"/>
        <n v="1.22"/>
        <n v="6.22"/>
        <n v="4.62"/>
        <n v="0.99"/>
        <n v="2.1"/>
        <n v="1.43"/>
        <n v="2.4"/>
        <n v="1.9"/>
        <n v="2.52"/>
        <n v="1.81"/>
        <n v="4"/>
        <n v="1.61"/>
        <n v="1.1599999999999999"/>
        <n v="1.51"/>
        <n v="3.55"/>
        <n v="3.58"/>
        <n v="1.91"/>
        <n v="1.39"/>
        <n v="1.45"/>
        <n v="2.65"/>
        <n v="1.49"/>
        <n v="1.37"/>
        <n v="0.13600000000000001"/>
        <n v="0.13200000000000001"/>
        <n v="7.1999999999999995E-2"/>
        <n v="0.33600000000000002"/>
        <n v="0.61599999999999999"/>
        <n v="1.02"/>
        <n v="0.10199999999999999"/>
        <n v="0.47599999999999998"/>
        <n v="1.56"/>
        <n v="0.156"/>
        <n v="0.72799999999999998"/>
        <n v="2.25"/>
        <n v="1.97"/>
        <n v="3.65"/>
        <n v="1.04"/>
        <n v="1.57"/>
        <n v="1.0900000000000001"/>
        <n v="2.5"/>
        <n v="1.27"/>
        <n v="4.8"/>
        <n v="1.24"/>
        <n v="2.74"/>
        <n v="0.89"/>
        <n v="1.44"/>
        <n v="0.83"/>
        <n v="1.76"/>
        <n v="1.1299999999999999"/>
        <n v="2.0299999999999998"/>
        <n v="1.46"/>
        <n v="2.8380000000000001"/>
        <n v="1.47"/>
        <n v="1.73"/>
        <n v="0.82499999999999996"/>
        <n v="1.65"/>
        <n v="0.36799999999999999"/>
        <n v="4.2320000000000002"/>
        <n v="2.35"/>
        <n v="2.2000000000000002"/>
        <n v="4.05"/>
        <n v="2.5099999999999998"/>
        <n v="2.2799999999999998"/>
        <n v="3.75"/>
        <n v="1.64"/>
        <n v="4.2300000000000004"/>
        <n v="1.23"/>
        <n v="3.45"/>
        <n v="2.37"/>
        <n v="1.782"/>
        <n v="0.19800000000000001"/>
        <n v="1.125"/>
        <n v="1.71"/>
        <n v="0.2712"/>
        <n v="0.1469"/>
        <n v="4.7500000000000001E-2"/>
        <n v="6.0400000000000002E-2"/>
        <n v="3.74"/>
        <n v="0.19700000000000001"/>
        <n v="1.8686"/>
        <n v="2.23"/>
        <n v="2.09"/>
        <n v="1.19"/>
        <n v="1.72"/>
        <n v="0.125"/>
        <n v="2.41"/>
        <n v="3.02"/>
        <n v="2.75"/>
        <n v="2.0099999999999998"/>
        <n v="0.92700000000000005"/>
        <n v="3.51"/>
        <n v="1.89"/>
        <n v="2.12"/>
        <n v="2.16"/>
        <m/>
      </sharedItems>
    </cacheField>
    <cacheField name="Densité" numFmtId="0">
      <sharedItems containsString="0" containsBlank="1" containsNumber="1" containsInteger="1" minValue="177" maxValue="2000"/>
    </cacheField>
    <cacheField name="Nb plants estimatif" numFmtId="0">
      <sharedItems containsString="0" containsBlank="1" containsNumber="1" containsInteger="1" minValue="0" maxValue="11040" count="400">
        <n v="7888"/>
        <n v="2240"/>
        <n v="1627"/>
        <n v="800"/>
        <n v="32"/>
        <n v="3200"/>
        <n v="1200"/>
        <n v="120"/>
        <n v="1280"/>
        <n v="1440"/>
        <n v="360"/>
        <n v="1620"/>
        <n v="240"/>
        <n v="3120"/>
        <n v="1332"/>
        <n v="10596"/>
        <n v="108"/>
        <n v="900"/>
        <n v="348"/>
        <n v="2100"/>
        <n v="696"/>
        <n v="2000"/>
        <n v="480"/>
        <n v="720"/>
        <n v="2136"/>
        <n v="320"/>
        <n v="960"/>
        <n v="1920"/>
        <n v="984"/>
        <n v="7856"/>
        <n v="2952"/>
        <n v="132"/>
        <n v="1104"/>
        <n v="88"/>
        <n v="588"/>
        <n v="24"/>
        <n v="128"/>
        <n v="8"/>
        <n v="936"/>
        <n v="40"/>
        <n v="60"/>
        <n v="768"/>
        <n v="5340"/>
        <n v="256"/>
        <n v="384"/>
        <n v="144"/>
        <n v="432"/>
        <n v="1284"/>
        <n v="216"/>
        <n v="180"/>
        <n v="804"/>
        <n v="3948"/>
        <n v="560"/>
        <n v="1120"/>
        <n v="3480"/>
        <n v="8800"/>
        <n v="7872"/>
        <n v="5248"/>
        <n v="840"/>
        <n v="1568"/>
        <n v="3396"/>
        <n v="4064"/>
        <n v="992"/>
        <n v="516"/>
        <n v="1152"/>
        <n v="708"/>
        <n v="2112"/>
        <n v="780"/>
        <n v="3968"/>
        <n v="304"/>
        <n v="48"/>
        <n v="272"/>
        <n v="300"/>
        <n v="64"/>
        <n v="944"/>
        <n v="2352"/>
        <n v="408"/>
        <n v="200"/>
        <n v="1824"/>
        <n v="1792"/>
        <n v="1572"/>
        <n v="264"/>
        <n v="156"/>
        <n v="176"/>
        <n v="2096"/>
        <n v="540"/>
        <n v="5040"/>
        <n v="2160"/>
        <n v="312"/>
        <n v="612"/>
        <n v="448"/>
        <n v="3232"/>
        <n v="3936"/>
        <n v="552"/>
        <n v="1128"/>
        <n v="528"/>
        <n v="72"/>
        <n v="1992"/>
        <n v="288"/>
        <n v="576"/>
        <n v="1800"/>
        <n v="5700"/>
        <n v="2720"/>
        <n v="1760"/>
        <n v="11040"/>
        <n v="5920"/>
        <n v="400"/>
        <n v="2800"/>
        <n v="732"/>
        <n v="3156"/>
        <n v="704"/>
        <n v="488"/>
        <n v="1056"/>
        <n v="636"/>
        <n v="420"/>
        <n v="1380"/>
        <n v="104"/>
        <n v="1600"/>
        <n v="1344"/>
        <n v="224"/>
        <n v="1248"/>
        <n v="92"/>
        <n v="0"/>
        <n v="2196"/>
        <n v="1080"/>
        <n v="80"/>
        <n v="972"/>
        <n v="2124"/>
        <n v="160"/>
        <n v="1168"/>
        <n v="8896"/>
        <n v="660"/>
        <n v="266"/>
        <n v="1264"/>
        <n v="1040"/>
        <n v="752"/>
        <n v="1060"/>
        <n v="96"/>
        <n v="1272"/>
        <n v="1376"/>
        <n v="372"/>
        <n v="84"/>
        <n v="4600"/>
        <n v="500"/>
        <n v="340"/>
        <n v="816"/>
        <n v="1898"/>
        <n v="1940"/>
        <n v="1596"/>
        <n v="2144"/>
        <n v="2128"/>
        <n v="600"/>
        <n v="112"/>
        <n v="656"/>
        <n v="920"/>
        <n v="740"/>
        <n v="2340"/>
        <n v="416"/>
        <n v="672"/>
        <n v="336"/>
        <n v="778"/>
        <n v="2434"/>
        <n v="204"/>
        <n v="1536"/>
        <n v="1520"/>
        <n v="168"/>
        <n v="396"/>
        <n v="368"/>
        <n v="1024"/>
        <n v="592"/>
        <n v="544"/>
        <n v="1072"/>
        <n v="736"/>
        <n v="684"/>
        <n v="3632"/>
        <n v="352"/>
        <n v="456"/>
        <n v="1392"/>
        <n v="624"/>
        <n v="2256"/>
        <n v="4464"/>
        <n v="1020"/>
        <n v="192"/>
        <n v="492"/>
        <n v="1260"/>
        <n v="136"/>
        <n v="2028"/>
        <n v="3312"/>
        <n v="928"/>
        <n v="444"/>
        <n v="1136"/>
        <n v="496"/>
        <n v="2568"/>
        <n v="468"/>
        <n v="36"/>
        <n v="792"/>
        <n v="864"/>
        <n v="324"/>
        <n v="1416"/>
        <n v="1216"/>
        <n v="1184"/>
        <n v="2880"/>
        <n v="8028"/>
        <n v="2048"/>
        <n v="940"/>
        <n v="276"/>
        <n v="784"/>
        <n v="1860"/>
        <n v="1488"/>
        <n v="1320"/>
        <n v="252"/>
        <n v="232"/>
        <n v="912"/>
        <n v="608"/>
        <n v="328"/>
        <n v="5904"/>
        <n v="1616"/>
        <n v="512"/>
        <n v="269"/>
        <n v="1232"/>
        <n v="4824"/>
        <n v="6432"/>
        <n v="1908"/>
        <n v="1296"/>
        <n v="1044"/>
        <n v="564"/>
        <n v="1088"/>
        <n v="208"/>
        <n v="876"/>
        <n v="1164"/>
        <n v="1712"/>
        <n v="744"/>
        <n v="1236"/>
        <n v="1360"/>
        <n v="1584"/>
        <n v="1240"/>
        <n v="228"/>
        <n v="860"/>
        <n v="640"/>
        <n v="2600"/>
        <n v="2420"/>
        <n v="152"/>
        <n v="56"/>
        <n v="1608"/>
        <n v="2148"/>
        <n v="616"/>
        <n v="648"/>
        <n v="520"/>
        <n v="2760"/>
        <n v="4912"/>
        <n v="1680"/>
        <n v="4448"/>
        <n v="852"/>
        <n v="1140"/>
        <n v="1456"/>
        <n v="2016"/>
        <n v="1952"/>
        <n v="7464"/>
        <n v="5544"/>
        <n v="1188"/>
        <n v="2520"/>
        <n v="7392"/>
        <n v="1176"/>
        <n v="1716"/>
        <n v="2280"/>
        <n v="1504"/>
        <n v="620"/>
        <n v="1552"/>
        <n v="1480"/>
        <n v="756"/>
        <n v="1408"/>
        <n v="248"/>
        <n v="4032"/>
        <n v="1900"/>
        <n v="3620"/>
        <n v="4800"/>
        <n v="1932"/>
        <n v="1856"/>
        <n v="1812"/>
        <n v="5680"/>
        <n v="4296"/>
        <n v="380"/>
        <n v="220"/>
        <n v="688"/>
        <n v="2292"/>
        <n v="2224"/>
        <n v="1740"/>
        <n v="4240"/>
        <n v="504"/>
        <n v="2400"/>
        <n v="2384"/>
        <n v="1644"/>
        <n v="163"/>
        <n v="211"/>
        <n v="20"/>
        <n v="16"/>
        <n v="28"/>
        <n v="86"/>
        <n v="538"/>
        <n v="106"/>
        <n v="986"/>
        <n v="1224"/>
        <n v="82"/>
        <n v="762"/>
        <n v="1872"/>
        <n v="125"/>
        <n v="1165"/>
        <n v="2700"/>
        <n v="3920"/>
        <n v="3152"/>
        <n v="848"/>
        <n v="460"/>
        <n v="424"/>
        <n v="4380"/>
        <n v="1664"/>
        <n v="1452"/>
        <n v="2512"/>
        <n v="1308"/>
        <n v="376"/>
        <n v="3000"/>
        <n v="2032"/>
        <n v="1008"/>
        <n v="280"/>
        <n v="1220"/>
        <n v="5760"/>
        <n v="1984"/>
        <n v="1300"/>
        <n v="4384"/>
        <n v="1424"/>
        <n v="2304"/>
        <n v="996"/>
        <n v="2816"/>
        <n v="1356"/>
        <n v="1808"/>
        <n v="1328"/>
        <n v="1464"/>
        <n v="1744"/>
        <n v="832"/>
        <n v="2436"/>
        <n v="1752"/>
        <n v="3406"/>
        <n v="1728"/>
        <n v="1764"/>
        <n v="2768"/>
        <n v="990"/>
        <n v="2640"/>
        <n v="442"/>
        <n v="5078"/>
        <n v="2820"/>
        <n v="3760"/>
        <n v="2080"/>
        <n v="4860"/>
        <n v="880"/>
        <n v="856"/>
        <n v="5020"/>
        <n v="3648"/>
        <n v="2040"/>
        <n v="1888"/>
        <n v="1960"/>
        <n v="924"/>
        <n v="4500"/>
        <n v="1968"/>
        <n v="5076"/>
        <n v="2416"/>
        <n v="5520"/>
        <n v="3792"/>
        <n v="4200"/>
        <n v="2138"/>
        <n v="158"/>
        <n v="1560"/>
        <n v="3360"/>
        <n v="1350"/>
        <n v="2052"/>
        <n v="434"/>
        <n v="38"/>
        <n v="57"/>
        <n v="4488"/>
        <n v="236"/>
        <n v="2990"/>
        <n v="2676"/>
        <n v="888"/>
        <n v="2508"/>
        <n v="1428"/>
        <n v="4000"/>
        <n v="2752"/>
        <n v="260"/>
        <n v="150"/>
        <n v="2892"/>
        <n v="3624"/>
        <n v="2336"/>
        <n v="3300"/>
        <n v="3500"/>
        <n v="3216"/>
        <n v="1112"/>
        <n v="4212"/>
        <n v="4260"/>
        <n v="2268"/>
        <n v="2544"/>
        <n v="2592"/>
        <m/>
      </sharedItems>
    </cacheField>
    <cacheField name="Nb plants saisi" numFmtId="0">
      <sharedItems containsString="0" containsBlank="1" containsNumber="1" containsInteger="1" minValue="28" maxValue="5650"/>
    </cacheField>
    <cacheField name="Campagne plantation prévue" numFmtId="0">
      <sharedItems containsBlank="1"/>
    </cacheField>
    <cacheField name="OET / ATDO ? " numFmtId="0">
      <sharedItems containsBlank="1"/>
    </cacheField>
    <cacheField name="Date de lancement du marché / consultation" numFmtId="0">
      <sharedItems containsBlank="1"/>
    </cacheField>
    <cacheField name="Statut du marché…" numFmtId="0">
      <sharedItems containsBlank="1"/>
    </cacheField>
    <cacheField name="… à la date du " numFmtId="0">
      <sharedItems containsBlank="1"/>
    </cacheField>
    <cacheField name="Export du 30/05/2022 11:36:21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2">
  <r>
    <x v="0"/>
    <m/>
    <m/>
    <m/>
    <m/>
    <m/>
    <x v="0"/>
    <m/>
    <m/>
    <m/>
    <m/>
    <m/>
    <m/>
    <x v="0"/>
    <m/>
    <m/>
  </r>
  <r>
    <x v="0"/>
    <m/>
    <m/>
    <m/>
    <m/>
    <m/>
    <x v="0"/>
    <m/>
    <m/>
    <m/>
    <m/>
    <m/>
    <m/>
    <x v="0"/>
    <m/>
    <m/>
  </r>
  <r>
    <x v="0"/>
    <m/>
    <m/>
    <m/>
    <m/>
    <m/>
    <x v="0"/>
    <m/>
    <m/>
    <m/>
    <m/>
    <m/>
    <m/>
    <x v="0"/>
    <m/>
    <m/>
  </r>
  <r>
    <x v="1"/>
    <s v="841522"/>
    <s v="1-FD83-TRRE"/>
    <s v="USP-22-841522-00326884-0020"/>
    <s v="Engagé"/>
    <s v="CHAUX"/>
    <x v="1"/>
    <m/>
    <s v="Fourniture de plants de chêne sessile Provenance QPE105 - Sud Bassin parisien"/>
    <s v="1223.ar"/>
    <n v="1100"/>
    <s v="PL"/>
    <d v="2022-03-31T00:00:00"/>
    <x v="1"/>
    <n v="0"/>
    <n v="1100"/>
  </r>
  <r>
    <x v="1"/>
    <s v="841522"/>
    <s v="1-FD83-TRRE"/>
    <s v="USP-22-841522-00326884-0030"/>
    <s v="Engagé"/>
    <s v="CHAUX"/>
    <x v="2"/>
    <m/>
    <s v="Fourniture de plants de feuillus divers : Noisetier de Byzance"/>
    <s v="1223.j"/>
    <n v="1100"/>
    <s v="PL"/>
    <d v="2022-03-31T00:00:00"/>
    <x v="1"/>
    <n v="0"/>
    <n v="1100"/>
  </r>
  <r>
    <x v="1"/>
    <s v="841522"/>
    <s v="1-FD83-TRRE"/>
    <s v="USP-22-841522-00326884-0040"/>
    <s v="Engagé"/>
    <s v="CHAUX"/>
    <x v="3"/>
    <m/>
    <s v="Fourniture de plants de pin maritime"/>
    <s v="1223.j"/>
    <n v="1100"/>
    <s v="PL"/>
    <d v="2022-03-31T00:00:00"/>
    <x v="1"/>
    <n v="0"/>
    <n v="1100"/>
  </r>
  <r>
    <x v="1"/>
    <s v="841522"/>
    <s v="1-FD83-TRRE"/>
    <s v="USP-22-841522-00326884-0050"/>
    <s v="Engagé"/>
    <s v="CHAUX"/>
    <x v="4"/>
    <m/>
    <s v="Fourniture de plants de résineux divers : Séquoia Sempervirens"/>
    <s v="1223.j"/>
    <n v="1100"/>
    <s v="PL"/>
    <d v="2022-03-31T00:00:00"/>
    <x v="1"/>
    <n v="0"/>
    <n v="1100"/>
  </r>
  <r>
    <x v="1"/>
    <s v="841522"/>
    <s v="1-FD99-TOEQ"/>
    <s v="USP-22-841522-00320786-0170"/>
    <s v="Engagé"/>
    <s v="CHAUX"/>
    <x v="5"/>
    <m/>
    <s v="Fourniture de plants de châtaignier (Racines nues)"/>
    <s v="Parcs Animaliers Sauline"/>
    <n v="4"/>
    <s v="PL"/>
    <d v="2022-12-31T00:00:00"/>
    <x v="2"/>
    <n v="0"/>
    <n v="4"/>
  </r>
  <r>
    <x v="1"/>
    <s v="841522"/>
    <s v="1-FD99-TOEQ"/>
    <s v="USP-22-841522-00320786-0190"/>
    <s v="Engagé"/>
    <s v="CHAUX"/>
    <x v="6"/>
    <m/>
    <s v="Fourniture de plants de noyer (Racines nues)_x000a_"/>
    <s v="Parcs Animaliers Sauline"/>
    <n v="3"/>
    <s v="PL"/>
    <d v="2022-12-31T00:00:00"/>
    <x v="2"/>
    <n v="0"/>
    <n v="3"/>
  </r>
  <r>
    <x v="1"/>
    <s v="841522"/>
    <s v="1-FD99-TOEQ"/>
    <s v="USP-22-841522-00320786-0200"/>
    <s v="Engagé"/>
    <s v="CHAUX"/>
    <x v="7"/>
    <m/>
    <s v="Fourniture de plants de poirier (Racines nues)_x000a_"/>
    <s v="Parcs Animaliers Sauline"/>
    <n v="3"/>
    <s v="PL"/>
    <d v="2022-12-31T00:00:00"/>
    <x v="2"/>
    <n v="0"/>
    <n v="3"/>
  </r>
  <r>
    <x v="1"/>
    <s v="841522"/>
    <s v="1-FD99-TOEQ"/>
    <s v="USP-22-841522-00320786-0210"/>
    <s v="Engagé"/>
    <s v="CHAUX"/>
    <x v="8"/>
    <m/>
    <s v="Fourniture de plants de pommier sauvage (Racines nues)_x000a_"/>
    <s v="Parcs Animaliers Sauline"/>
    <n v="4"/>
    <s v="PL"/>
    <d v="2022-12-31T00:00:00"/>
    <x v="2"/>
    <n v="0"/>
    <n v="4"/>
  </r>
  <r>
    <x v="1"/>
    <s v="841522"/>
    <s v="1-FD99-TOEQ"/>
    <s v="USP-22-841522-00320786-0320"/>
    <s v="Engagé"/>
    <s v="CHAUX"/>
    <x v="1"/>
    <m/>
    <s v="Fourniture de plants de chêne sessile (Racines nues)"/>
    <s v="700.ar"/>
    <n v="30"/>
    <s v="PL"/>
    <d v="2022-12-31T00:00:00"/>
    <x v="2"/>
    <n v="0"/>
    <n v="30"/>
  </r>
  <r>
    <x v="1"/>
    <s v="841522"/>
    <s v="1-FD99-TOEQ"/>
    <s v="USP-22-841522-00320786-0330"/>
    <s v="Engagé"/>
    <s v="CHAUX"/>
    <x v="5"/>
    <m/>
    <s v="Fourniture de plants de châtaignier (Racines nues)"/>
    <s v="700.ar"/>
    <n v="15"/>
    <s v="PL"/>
    <d v="2022-12-31T00:00:00"/>
    <x v="2"/>
    <n v="0"/>
    <n v="15"/>
  </r>
  <r>
    <x v="1"/>
    <s v="841522"/>
    <s v="1-FD99-TOEQ"/>
    <s v="USP-22-841522-00320786-0340"/>
    <s v="Engagé"/>
    <s v="CHAUX"/>
    <x v="7"/>
    <m/>
    <s v="Fourniture de plants de poirier (Racines nues)_x000a_"/>
    <s v="700.ar"/>
    <n v="15"/>
    <s v="PL"/>
    <d v="2022-12-31T00:00:00"/>
    <x v="2"/>
    <n v="0"/>
    <n v="15"/>
  </r>
  <r>
    <x v="1"/>
    <s v="841522"/>
    <s v="1-FD99-TOEQ"/>
    <s v="USP-22-841522-00320786-0350"/>
    <s v="Engagé"/>
    <s v="CHAUX"/>
    <x v="8"/>
    <m/>
    <s v="Fourniture de plants de pommier sauvage (Racines nues)_x000a_"/>
    <s v="700.ar"/>
    <n v="15"/>
    <s v="PL"/>
    <d v="2022-12-31T00:00:00"/>
    <x v="2"/>
    <n v="0"/>
    <n v="15"/>
  </r>
  <r>
    <x v="1"/>
    <s v="841524"/>
    <s v="1-FD83-TRRE"/>
    <s v="USP-21-841524-00306327-0180"/>
    <s v="Décompté partiel"/>
    <s v="FRESSE"/>
    <x v="1"/>
    <m/>
    <s v="Fourniture de plants de chêne sessile Provenance QPE205 - Vallée de la Saône"/>
    <s v="85.r"/>
    <n v="2600"/>
    <s v="PL"/>
    <d v="2021-11-30T00:00:00"/>
    <x v="1"/>
    <n v="1900"/>
    <n v="700"/>
  </r>
  <r>
    <x v="1"/>
    <s v="841524"/>
    <s v="1-FD99-TRRE"/>
    <s v="USP-21-841524-00305264-0190"/>
    <s v="Décompté partiel"/>
    <s v="FRESSE"/>
    <x v="1"/>
    <m/>
    <s v="Fourniture de plants de chêne sessile 30/80 Provenance QPE500 - Alpes et Jura"/>
    <s v="81.r"/>
    <n v="500"/>
    <s v="PL"/>
    <d v="2021-12-31T00:00:00"/>
    <x v="1"/>
    <n v="400"/>
    <n v="100"/>
  </r>
  <r>
    <x v="1"/>
    <s v="841525"/>
    <s v="1-FD99-TOEN"/>
    <s v="USP-21-841525-00285346-0110"/>
    <s v="Engagé"/>
    <s v="JOUX"/>
    <x v="9"/>
    <m/>
    <s v="Fourniture de plants d'essences diverses"/>
    <s v="Arboretum du Chevreuil"/>
    <n v="20"/>
    <s v="PL"/>
    <d v="2021-12-31T00:00:00"/>
    <x v="1"/>
    <m/>
    <n v="20"/>
  </r>
  <r>
    <x v="2"/>
    <s v="842056"/>
    <s v="1-FD83-TRRE"/>
    <s v="USP-22-842056-00327762-0020"/>
    <s v="Engagé"/>
    <s v="CHERLIEU"/>
    <x v="1"/>
    <m/>
    <s v="Fourniture de plants de chêne sessile (Racines nues) - traités TRICO en pépinière"/>
    <s v="28.ar, 71.r, 72.r"/>
    <n v="5090"/>
    <s v="PL"/>
    <d v="2022-03-31T00:00:00"/>
    <x v="1"/>
    <n v="0"/>
    <n v="5090"/>
  </r>
  <r>
    <x v="2"/>
    <s v="842056"/>
    <s v="1-FD83-TRRE"/>
    <s v="USP-22-842056-00327762-0030"/>
    <s v="Engagé"/>
    <s v="CHERLIEU"/>
    <x v="5"/>
    <m/>
    <s v="Fourniture de plants de châtaignier (Racines nues) - traités TRICO en pépinière"/>
    <s v="71.r, 72.r"/>
    <n v="200"/>
    <s v="PL"/>
    <d v="2022-03-31T00:00:00"/>
    <x v="1"/>
    <n v="0"/>
    <n v="200"/>
  </r>
  <r>
    <x v="2"/>
    <s v="842056"/>
    <s v="1-FD83-TRRE"/>
    <s v="USP-22-842056-00327762-0060"/>
    <s v="Engagé"/>
    <s v="CHERLIEU"/>
    <x v="10"/>
    <m/>
    <s v="Fourniture de plants de pin sylvestre (Racines nues) - traités TRICO en pépinière"/>
    <s v="28.ar, 71.r, 72.r"/>
    <n v="1880"/>
    <s v="PL"/>
    <d v="2022-03-31T00:00:00"/>
    <x v="1"/>
    <n v="0"/>
    <n v="1880"/>
  </r>
  <r>
    <x v="2"/>
    <s v="842056"/>
    <s v="1-FD83-TRRE"/>
    <s v="USP-22-842056-00327762-0090"/>
    <s v="Engagé"/>
    <s v="CHERLIEU"/>
    <x v="7"/>
    <m/>
    <s v="Fourniture de plants de poirier (Racines nues) - traités TRICO en pépinière"/>
    <s v="28.ar"/>
    <n v="100"/>
    <s v="PL"/>
    <d v="2022-03-31T00:00:00"/>
    <x v="1"/>
    <n v="0"/>
    <n v="100"/>
  </r>
  <r>
    <x v="2"/>
    <s v="842060"/>
    <s v="1-FD83-TRRE"/>
    <s v="USP-21-842060-00304593-0210"/>
    <s v="Engagé"/>
    <s v="HAUTBOIS"/>
    <x v="5"/>
    <m/>
    <s v="Fourniture de plants de châtaignier"/>
    <s v="40.r"/>
    <n v="150"/>
    <s v="PL"/>
    <d v="2021-03-31T00:00:00"/>
    <x v="1"/>
    <n v="150"/>
    <n v="0"/>
  </r>
  <r>
    <x v="2"/>
    <s v="842060"/>
    <s v="1-FD83-TRRE"/>
    <s v="USP-21-842060-00304593-0220"/>
    <s v="Engagé"/>
    <s v="HAUTBOIS"/>
    <x v="11"/>
    <m/>
    <s v="Fourniture de plants d'érables divers"/>
    <s v="40.r"/>
    <n v="200"/>
    <s v="PL"/>
    <d v="2021-03-31T00:00:00"/>
    <x v="1"/>
    <n v="200"/>
    <n v="0"/>
  </r>
  <r>
    <x v="2"/>
    <s v="842531"/>
    <s v="1-FA49-TRRE"/>
    <s v="USP-21-842531-00291578-0100"/>
    <s v="Engagé"/>
    <s v="MINISARM"/>
    <x v="1"/>
    <m/>
    <s v="Fourniture de plants de chêne sessile préalablement traités au TRICO en pépinières"/>
    <s v="28.r"/>
    <n v="700"/>
    <s v="PL"/>
    <d v="2021-12-31T00:00:00"/>
    <x v="1"/>
    <n v="700"/>
    <n v="0"/>
  </r>
  <r>
    <x v="2"/>
    <s v="842531"/>
    <s v="1-FA49-TRRE"/>
    <s v="USP-21-842531-00291578-0130"/>
    <s v="Engagé"/>
    <s v="MINISARM"/>
    <x v="5"/>
    <m/>
    <s v="Fourniture de plants de châtaignier préalablement traités au TRICO en pépinières"/>
    <s v="28.r"/>
    <n v="100"/>
    <s v="PL"/>
    <d v="2021-12-31T00:00:00"/>
    <x v="1"/>
    <n v="100"/>
    <n v="0"/>
  </r>
  <r>
    <x v="2"/>
    <s v="842531"/>
    <s v="1-FA49-TRRE"/>
    <s v="USP-21-842531-00291578-0180"/>
    <s v="Engagé"/>
    <s v="MINISARM"/>
    <x v="2"/>
    <n v="1"/>
    <s v="Fourniture de plants d'alisier torminal préalablement traités au TRICO en pépinières (Fourniture de plants de feuillus divers)"/>
    <s v="28.r"/>
    <n v="100"/>
    <s v="PL"/>
    <d v="2021-12-31T00:00:00"/>
    <x v="1"/>
    <n v="100"/>
    <n v="0"/>
  </r>
  <r>
    <x v="2"/>
    <s v="842531"/>
    <s v="1-FA49-TRRE"/>
    <s v="USP-21-842531-00306845-0080"/>
    <s v="Engagé"/>
    <s v="MINISARM"/>
    <x v="2"/>
    <m/>
    <s v="Fourniture de plants d'aulne glutineux (Fourniture de plants de feuillus divers)"/>
    <s v="65.p, 66.p"/>
    <n v="1200"/>
    <s v="PL"/>
    <d v="2021-12-31T00:00:00"/>
    <x v="1"/>
    <n v="0"/>
    <n v="1200"/>
  </r>
  <r>
    <x v="2"/>
    <s v="842531"/>
    <s v="1-FA49-TRRE"/>
    <s v="USP-21-842531-00306845-0130"/>
    <s v="Engagé"/>
    <s v="MINISARM"/>
    <x v="2"/>
    <m/>
    <s v="Fourniture de plants de robinier faux-acacia (Fourniture de plants de feuillus divers)"/>
    <s v="66.p"/>
    <n v="3500"/>
    <s v="PL"/>
    <d v="2021-12-31T00:00:00"/>
    <x v="1"/>
    <n v="0"/>
    <n v="3500"/>
  </r>
  <r>
    <x v="2"/>
    <s v="842531"/>
    <s v="1-FA49-TRRE"/>
    <s v="USP-21-842531-00306903-0030"/>
    <s v="Engagé"/>
    <s v="MINISARM"/>
    <x v="12"/>
    <m/>
    <s v="Fourniture de plants de douglas"/>
    <s v="18.r"/>
    <n v="500"/>
    <s v="PL"/>
    <d v="2021-12-31T00:00:00"/>
    <x v="1"/>
    <n v="0"/>
    <n v="500"/>
  </r>
  <r>
    <x v="2"/>
    <s v="842531"/>
    <s v="1-FA49-TRRE"/>
    <s v="USP-21-842531-00306903-0090"/>
    <s v="Engagé"/>
    <s v="MINISARM"/>
    <x v="5"/>
    <m/>
    <s v="Fourniture de plants de châtaignier"/>
    <s v="18.r"/>
    <n v="500"/>
    <s v="PL"/>
    <d v="2021-12-31T00:00:00"/>
    <x v="1"/>
    <n v="0"/>
    <n v="500"/>
  </r>
  <r>
    <x v="2"/>
    <s v="842531"/>
    <s v="1-FA49-TRRE"/>
    <s v="USP-21-842531-00306903-0100"/>
    <s v="Engagé"/>
    <s v="MINISARM"/>
    <x v="12"/>
    <m/>
    <s v="Fourniture de plants de douglas préalablement traités au TRICO en pépinières"/>
    <s v="18.r"/>
    <n v="500"/>
    <s v="PL"/>
    <d v="2021-12-31T00:00:00"/>
    <x v="1"/>
    <n v="0"/>
    <n v="500"/>
  </r>
  <r>
    <x v="2"/>
    <s v="842531"/>
    <s v="1-FA49-TRRE"/>
    <s v="USP-21-842531-00306903-0110"/>
    <s v="Engagé"/>
    <s v="MINISARM"/>
    <x v="5"/>
    <m/>
    <s v="Fourniture de plants de châtaignier préalablement traités au TRICO en pépinières"/>
    <s v="18.r"/>
    <n v="500"/>
    <s v="PL"/>
    <d v="2021-12-31T00:00:00"/>
    <x v="1"/>
    <n v="0"/>
    <n v="500"/>
  </r>
  <r>
    <x v="2"/>
    <s v="842531"/>
    <s v="1-FA49-TRRE"/>
    <s v="USP-21-842531-00306989-0080"/>
    <s v="Engagé"/>
    <s v="MINISARM"/>
    <x v="2"/>
    <n v="2"/>
    <s v="Fourniture de plants de cormier domestique préalablement traités au TRICO en pépinière (Fourniture de plants de feuillus divers)"/>
    <s v="28.r"/>
    <n v="100"/>
    <s v="PL"/>
    <d v="2021-12-31T00:00:00"/>
    <x v="1"/>
    <n v="100"/>
    <n v="0"/>
  </r>
  <r>
    <x v="2"/>
    <s v="842533"/>
    <s v="1-FD83-TRRE"/>
    <s v="USP-21-842533-00306712-0090"/>
    <s v="Engagé"/>
    <s v="CHERIMON"/>
    <x v="1"/>
    <m/>
    <s v="Fourniture de plants de chêne sessile"/>
    <s v="31.r"/>
    <n v="440"/>
    <s v="PL"/>
    <d v="2022-03-31T00:00:00"/>
    <x v="1"/>
    <n v="0"/>
    <n v="440"/>
  </r>
  <r>
    <x v="2"/>
    <s v="842533"/>
    <s v="1-FD83-TRRE"/>
    <s v="USP-21-842533-00306712-0160"/>
    <s v="Engagé"/>
    <s v="CHERIMON"/>
    <x v="12"/>
    <m/>
    <s v="Fourniture de plants de douglas préalablement traités au TRICO en pépinière"/>
    <s v="36.r"/>
    <n v="2750"/>
    <s v="PL"/>
    <d v="2022-12-31T00:00:00"/>
    <x v="2"/>
    <n v="0"/>
    <n v="2750"/>
  </r>
  <r>
    <x v="2"/>
    <s v="842533"/>
    <s v="1-FD83-TRRE"/>
    <s v="USP-21-842533-00306791-0080"/>
    <s v="Engagé"/>
    <s v="STANTOIN"/>
    <x v="11"/>
    <m/>
    <s v="Fourniture de plants d'érable sycomore (Fourniture de plants d'érables divers)"/>
    <s v="83.a, 84.a, 85.a, 86.a"/>
    <n v="1176"/>
    <s v="PL"/>
    <d v="2022-03-31T00:00:00"/>
    <x v="1"/>
    <n v="0"/>
    <n v="1176"/>
  </r>
  <r>
    <x v="2"/>
    <s v="842533"/>
    <s v="1-FD83-TRRE"/>
    <s v="USP-21-842533-00306791-0090"/>
    <s v="Engagé"/>
    <s v="STANTOIN"/>
    <x v="13"/>
    <m/>
    <s v="Fourniture de plants de mélèzes"/>
    <s v="84.a, 85.a, 86.a"/>
    <n v="9016"/>
    <s v="PL"/>
    <d v="2022-03-31T00:00:00"/>
    <x v="1"/>
    <n v="0"/>
    <n v="9016"/>
  </r>
  <r>
    <x v="2"/>
    <s v="842533"/>
    <s v="1-FD83-TRRE"/>
    <s v="USP-21-842533-00306791-0100"/>
    <s v="Engagé"/>
    <s v="STANTOIN"/>
    <x v="14"/>
    <m/>
    <s v="Fourniture de plants de sapin pectiné"/>
    <s v="108.a, 83.a, 85.a, 86.a"/>
    <n v="9212"/>
    <s v="PL"/>
    <d v="2022-03-31T00:00:00"/>
    <x v="1"/>
    <n v="0"/>
    <n v="9212"/>
  </r>
  <r>
    <x v="2"/>
    <s v="842533"/>
    <s v="1-FD83-TRRE"/>
    <s v="USP-21-842533-00306791-0330"/>
    <s v="Engagé"/>
    <s v="STANTOIN"/>
    <x v="12"/>
    <m/>
    <s v="Fourniture de plants de douglas"/>
    <s v="108.a, 83.a, 84.a, 85.a, 86.a"/>
    <n v="10584"/>
    <s v="PL"/>
    <d v="2022-03-31T00:00:00"/>
    <x v="1"/>
    <n v="0"/>
    <n v="10584"/>
  </r>
  <r>
    <x v="2"/>
    <s v="842533"/>
    <s v="1-FD83-TRRE"/>
    <s v="USP-21-842533-00306791-0350"/>
    <s v="Engagé"/>
    <s v="STANTOIN"/>
    <x v="15"/>
    <m/>
    <s v="Fourniture de plants de merisiers"/>
    <s v="108.a, 83.a, 84.a, 85.a, 86.a"/>
    <n v="588"/>
    <s v="PL"/>
    <d v="2022-03-31T00:00:00"/>
    <x v="1"/>
    <n v="0"/>
    <n v="588"/>
  </r>
  <r>
    <x v="2"/>
    <s v="842533"/>
    <s v="1-FD83-TRRE"/>
    <s v="USP-21-842533-00306791-0420"/>
    <s v="Engagé"/>
    <s v="STANTOIN"/>
    <x v="11"/>
    <m/>
    <s v="Fourniture de plants d'érable plane (Fourniture de plants d'érables divers)"/>
    <s v="108.a, 84.a, 85.a, 86.a"/>
    <n v="1176"/>
    <s v="PL"/>
    <d v="2022-03-31T00:00:00"/>
    <x v="1"/>
    <n v="0"/>
    <n v="1176"/>
  </r>
  <r>
    <x v="3"/>
    <s v="842534"/>
    <s v="1-FD83-TRRE"/>
    <s v="USP-21-842534-00306150-0080"/>
    <s v="Engagé"/>
    <s v="BALLON"/>
    <x v="12"/>
    <m/>
    <s v="Fourniture de plants de douglas"/>
    <s v="Parcelle 10"/>
    <n v="64"/>
    <s v="PL"/>
    <d v="2022-03-31T00:00:00"/>
    <x v="1"/>
    <n v="0"/>
    <n v="64"/>
  </r>
  <r>
    <x v="3"/>
    <s v="842534"/>
    <s v="1-FD83-TRRE"/>
    <s v="USP-21-842534-00306150-0110"/>
    <s v="Engagé"/>
    <s v="BALLON"/>
    <x v="10"/>
    <m/>
    <s v="Fourniture de plants de pin sylvestre"/>
    <s v="Parcelle 10"/>
    <n v="48"/>
    <s v="PL"/>
    <d v="2022-03-31T00:00:00"/>
    <x v="1"/>
    <n v="0"/>
    <n v="48"/>
  </r>
  <r>
    <x v="1"/>
    <s v="843504"/>
    <s v="1-FD99-TRRE"/>
    <s v="USS-18-843504-00142502-0070"/>
    <s v="Décompté partiel"/>
    <s v="JOUX"/>
    <x v="14"/>
    <m/>
    <s v="Fourniture de plants de sapin pectiné"/>
    <s v="114.rl, 115.rl, 117.rl"/>
    <n v="770"/>
    <s v="PL"/>
    <d v="2019-03-31T00:00:00"/>
    <x v="1"/>
    <n v="0"/>
    <n v="770"/>
  </r>
  <r>
    <x v="1"/>
    <s v="843504"/>
    <s v="1-FD99-TRRE"/>
    <s v="USS-20-843504-00181380-0050"/>
    <s v="Engagé"/>
    <s v="JOUX"/>
    <x v="13"/>
    <m/>
    <s v="Fourniture de plants de mélèzes Mèlèze d'Europe 50/80 - Provenance LDE240 - Nord Est et Massif central"/>
    <s v="420.r"/>
    <n v="810"/>
    <s v="PL"/>
    <d v="2020-12-31T00:00:00"/>
    <x v="1"/>
    <n v="0"/>
    <n v="810"/>
  </r>
  <r>
    <x v="1"/>
    <s v="843504"/>
    <s v="1-FD99-TRRE"/>
    <s v="USS-21-843504-00190644-0010"/>
    <s v="Engagé"/>
    <s v="FRESSE"/>
    <x v="14"/>
    <m/>
    <s v="Fourniture de plants de sapin pectiné"/>
    <s v="78.r"/>
    <n v="160"/>
    <s v="PL"/>
    <d v="2021-12-31T00:00:00"/>
    <x v="1"/>
    <n v="0"/>
    <n v="160"/>
  </r>
  <r>
    <x v="1"/>
    <s v="843505"/>
    <s v="1-FD99-TRRE"/>
    <s v="USS-20-843505-00180689-0030"/>
    <s v="Engagé"/>
    <s v="ARGANC"/>
    <x v="10"/>
    <m/>
    <s v="Fourniture de plants de pin sylvestre 30+, PSY 201"/>
    <s v="8.ar, 24.ar"/>
    <n v="430"/>
    <s v="PL"/>
    <d v="2020-12-31T00:00:00"/>
    <x v="1"/>
    <n v="0"/>
    <n v="430"/>
  </r>
  <r>
    <x v="1"/>
    <s v="843505"/>
    <s v="1-FD99-TRRE"/>
    <s v="USS-20-843505-00182081-0030"/>
    <s v="Engagé"/>
    <s v="CHAUX"/>
    <x v="10"/>
    <m/>
    <s v="Fourniture de plants de pin sylvestre 30+, PSY 201"/>
    <s v="185.r"/>
    <n v="100"/>
    <s v="PL"/>
    <d v="2020-12-31T00:00:00"/>
    <x v="1"/>
    <n v="0"/>
    <n v="100"/>
  </r>
  <r>
    <x v="1"/>
    <s v="843505"/>
    <s v="1-FD99-TRRE"/>
    <s v="USS-20-843505-00182081-0040"/>
    <s v="Engagé"/>
    <s v="CHAUX"/>
    <x v="1"/>
    <m/>
    <s v="Fourniture de plants de chêne sessile 50/80 regarnis QPE 205"/>
    <s v="185.r"/>
    <n v="530"/>
    <s v="PL"/>
    <d v="2020-12-31T00:00:00"/>
    <x v="1"/>
    <n v="0"/>
    <n v="530"/>
  </r>
  <r>
    <x v="1"/>
    <s v="843505"/>
    <s v="1-FD99-TRRE"/>
    <s v="USS-20-843505-00182083-0030"/>
    <s v="Engagé"/>
    <s v="CHAUX"/>
    <x v="10"/>
    <m/>
    <s v="Fourniture de plants de pin sylvestre 30+, PSY 201"/>
    <s v="807.j"/>
    <n v="630"/>
    <s v="PL"/>
    <d v="2020-12-31T00:00:00"/>
    <x v="1"/>
    <n v="0"/>
    <n v="630"/>
  </r>
  <r>
    <x v="1"/>
    <s v="843505"/>
    <s v="1-FD99-TRRE"/>
    <s v="USS-20-843505-00182083-0040"/>
    <s v="Engagé"/>
    <s v="CHAUX"/>
    <x v="1"/>
    <m/>
    <s v="Fourniture de plants de chêne sessile 50/80 regarnis QPE 205"/>
    <s v="807.j"/>
    <n v="1390"/>
    <s v="PL"/>
    <d v="2020-12-31T00:00:00"/>
    <x v="1"/>
    <n v="0"/>
    <n v="1390"/>
  </r>
  <r>
    <x v="1"/>
    <s v="843505"/>
    <s v="1-FD99-TRRE"/>
    <s v="USS-20-843505-00183253-0040"/>
    <s v="Engagé"/>
    <s v="CHAUX"/>
    <x v="1"/>
    <m/>
    <s v="Fourniture de plants de chêne sessile 50/80 regarnis QPE 205"/>
    <s v="239.r"/>
    <n v="580"/>
    <s v="PL"/>
    <d v="2020-12-31T00:00:00"/>
    <x v="1"/>
    <n v="0"/>
    <n v="580"/>
  </r>
  <r>
    <x v="1"/>
    <s v="843505"/>
    <s v="1-FD99-TRRE"/>
    <s v="USS-20-843505-00184429-0030"/>
    <s v="Engagé"/>
    <s v="CHAUX"/>
    <x v="10"/>
    <m/>
    <s v="Fourniture de plants de pin sylvestre 30+, PSY 201"/>
    <s v="910.j"/>
    <n v="30"/>
    <s v="PL"/>
    <d v="2020-12-31T00:00:00"/>
    <x v="1"/>
    <n v="0"/>
    <n v="30"/>
  </r>
  <r>
    <x v="1"/>
    <s v="843505"/>
    <s v="1-FD99-TRRE"/>
    <s v="USS-20-843505-00184429-0040"/>
    <s v="Engagé"/>
    <s v="CHAUX"/>
    <x v="1"/>
    <m/>
    <s v="Fourniture de plants de chêne sessile 50/80 regarnis QPE 205"/>
    <s v="910.j"/>
    <n v="90"/>
    <s v="PL"/>
    <d v="2020-12-31T00:00:00"/>
    <x v="1"/>
    <n v="0"/>
    <n v="90"/>
  </r>
  <r>
    <x v="1"/>
    <s v="843505"/>
    <s v="1-FD99-TRRE"/>
    <s v="USS-20-843505-00184432-0040"/>
    <s v="Engagé"/>
    <s v="CHAUX"/>
    <x v="1"/>
    <m/>
    <s v="Fourniture de plants de chêne sessile 50/80 regarnis QPE 205"/>
    <s v="876.j"/>
    <n v="390"/>
    <s v="PL"/>
    <d v="2020-12-31T00:00:00"/>
    <x v="1"/>
    <n v="0"/>
    <n v="390"/>
  </r>
  <r>
    <x v="1"/>
    <s v="843505"/>
    <s v="1-FD99-TRRE"/>
    <s v="USS-21-843505-00190640-0010"/>
    <s v="Engagé"/>
    <s v="CHAUX"/>
    <x v="10"/>
    <m/>
    <s v="Fourniture de plants de pin sylvestre"/>
    <s v="1042.r"/>
    <n v="60"/>
    <s v="PL"/>
    <d v="2021-12-31T00:00:00"/>
    <x v="1"/>
    <n v="0"/>
    <n v="60"/>
  </r>
  <r>
    <x v="4"/>
    <s v="844009"/>
    <s v="1-FD83-TRRE"/>
    <s v="USP-21-844009-00306116-0500"/>
    <s v="Engagé"/>
    <s v="LEVIER2A"/>
    <x v="16"/>
    <m/>
    <s v="Fourniture de plants de cèdre"/>
    <s v="46.a"/>
    <n v="500"/>
    <s v="PL"/>
    <d v="2021-12-31T00:00:00"/>
    <x v="1"/>
    <n v="0"/>
    <n v="500"/>
  </r>
  <r>
    <x v="4"/>
    <s v="844009"/>
    <s v="1-FD83-TRRE"/>
    <s v="USP-21-844009-00306116-0530"/>
    <s v="Engagé"/>
    <s v="LEVIER2A"/>
    <x v="16"/>
    <m/>
    <s v="Fourniture de plants de cèdre"/>
    <s v="47.a"/>
    <n v="400"/>
    <s v="PL"/>
    <d v="2021-12-31T00:00:00"/>
    <x v="1"/>
    <n v="0"/>
    <n v="400"/>
  </r>
  <r>
    <x v="4"/>
    <s v="844009"/>
    <s v="1-FD83-TRRE"/>
    <s v="USP-21-844009-00307615-0270"/>
    <s v="Engagé"/>
    <s v="LEVIER2A"/>
    <x v="17"/>
    <m/>
    <s v="Sapin de Bornmüller traités TRICO en pépinière (Fourniture de plants de sapins divers)"/>
    <s v="16.r"/>
    <n v="2000"/>
    <s v="PL"/>
    <d v="2021-12-31T00:00:00"/>
    <x v="1"/>
    <n v="0"/>
    <n v="2000"/>
  </r>
  <r>
    <x v="4"/>
    <s v="844009"/>
    <s v="1-FD83-TRRE"/>
    <s v="USP-21-844009-00315000-0030"/>
    <s v="Engagé"/>
    <s v="LEVIER2A"/>
    <x v="16"/>
    <m/>
    <s v="Fourniture de plants de cèdre de l'Atlas"/>
    <s v="16.r"/>
    <n v="200"/>
    <s v="PL"/>
    <d v="2021-12-31T00:00:00"/>
    <x v="1"/>
    <n v="0"/>
    <n v="200"/>
  </r>
  <r>
    <x v="4"/>
    <s v="844009"/>
    <s v="1-FD83-TRRE"/>
    <s v="USP-21-844009-00320751-0020"/>
    <s v="Engagé"/>
    <s v="LEVIER2A"/>
    <x v="18"/>
    <m/>
    <s v="Fourniture de plants de pin noir Pin laricio de Calabre"/>
    <s v="12.i"/>
    <n v="300"/>
    <s v="PL"/>
    <d v="2021-12-31T00:00:00"/>
    <x v="1"/>
    <n v="0"/>
    <n v="300"/>
  </r>
  <r>
    <x v="4"/>
    <s v="844009"/>
    <s v="1-FD83-TRRE"/>
    <s v="USP-21-844009-00320751-0030"/>
    <s v="Engagé"/>
    <s v="LEVIER2A"/>
    <x v="18"/>
    <m/>
    <s v="Fourniture de plants de pin noir Pin laricio de Calabre"/>
    <s v="16.r"/>
    <n v="700"/>
    <s v="PL"/>
    <d v="2021-12-31T00:00:00"/>
    <x v="1"/>
    <n v="0"/>
    <n v="700"/>
  </r>
  <r>
    <x v="4"/>
    <s v="844009"/>
    <s v="1-FD83-TRRE"/>
    <s v="USP-21-844009-00320751-0040"/>
    <s v="Engagé"/>
    <s v="LEVIER2A"/>
    <x v="18"/>
    <m/>
    <s v="Fourniture de plants de pin noir Pin laricio de Calabre"/>
    <s v="13.i"/>
    <n v="350"/>
    <s v="PL"/>
    <d v="2021-12-31T00:00:00"/>
    <x v="1"/>
    <n v="0"/>
    <n v="350"/>
  </r>
  <r>
    <x v="4"/>
    <s v="844009"/>
    <s v="1-FD83-TRRE"/>
    <s v="USP-21-844009-00320751-0050"/>
    <s v="Engagé"/>
    <s v="LEVIER2A"/>
    <x v="18"/>
    <m/>
    <s v="Fourniture de plants de pin noir Pin laricio de Calabre"/>
    <s v="31.i"/>
    <n v="50"/>
    <s v="PL"/>
    <d v="2021-12-31T00:00:00"/>
    <x v="1"/>
    <n v="0"/>
    <n v="50"/>
  </r>
  <r>
    <x v="4"/>
    <s v="844009"/>
    <s v="1-FD83-TRRE"/>
    <s v="USP-21-844009-00320830-0020"/>
    <s v="Engagé"/>
    <s v="LEVIER2A"/>
    <x v="18"/>
    <m/>
    <s v="Fourniture de plants de pin noir Pin laricio de Calabre"/>
    <s v="35.i"/>
    <n v="100"/>
    <s v="PL"/>
    <d v="2021-12-31T00:00:00"/>
    <x v="1"/>
    <n v="0"/>
    <n v="100"/>
  </r>
  <r>
    <x v="4"/>
    <s v="844009"/>
    <s v="1-FD83-TRRE"/>
    <s v="USP-21-844009-00320830-0050"/>
    <s v="Engagé"/>
    <s v="LEVIER2A"/>
    <x v="18"/>
    <m/>
    <s v="Fourniture de plants de pin noir Pin laricio de Calabre"/>
    <s v="36.i"/>
    <n v="300"/>
    <s v="PL"/>
    <d v="2021-12-31T00:00:00"/>
    <x v="1"/>
    <n v="0"/>
    <n v="300"/>
  </r>
  <r>
    <x v="4"/>
    <s v="844009"/>
    <s v="1-FD83-TRRE"/>
    <s v="USP-22-844009-00327876-0050"/>
    <s v="Engagé"/>
    <s v="LEVIER2A"/>
    <x v="19"/>
    <m/>
    <s v="Fourniture de plants de pins laricio de Calabre (Racines nues)_x000a_"/>
    <s v="6.i"/>
    <n v="500"/>
    <s v="PL"/>
    <d v="2022-03-31T00:00:00"/>
    <x v="1"/>
    <n v="0"/>
    <n v="500"/>
  </r>
  <r>
    <x v="4"/>
    <s v="844009"/>
    <s v="1-FD83-TRRE"/>
    <s v="USP-22-844009-00327876-0070"/>
    <s v="Engagé"/>
    <s v="LEVIER2A"/>
    <x v="12"/>
    <m/>
    <s v="Fourniture de plants de douglas (Racines nues)_x000a_"/>
    <s v="13.i"/>
    <n v="50"/>
    <s v="PL"/>
    <d v="2022-03-31T00:00:00"/>
    <x v="1"/>
    <n v="0"/>
    <n v="50"/>
  </r>
  <r>
    <x v="4"/>
    <s v="844009"/>
    <s v="1-FD83-TRRE"/>
    <s v="USP-22-844009-00327876-0080"/>
    <s v="Engagé"/>
    <s v="LEVIER2A"/>
    <x v="20"/>
    <m/>
    <s v="Fourniture de plants de mélèze d'Europe (Racines nues)"/>
    <s v="13.i"/>
    <n v="50"/>
    <s v="PL"/>
    <d v="2022-03-31T00:00:00"/>
    <x v="1"/>
    <n v="0"/>
    <n v="50"/>
  </r>
  <r>
    <x v="4"/>
    <s v="844009"/>
    <s v="1-FD83-TRRE"/>
    <s v="USP-22-844009-00327876-0140"/>
    <s v="Engagé"/>
    <s v="LEVIER2A"/>
    <x v="12"/>
    <n v="1"/>
    <s v="Fourniture de plants de douglas (Godets ou mottes)"/>
    <s v="23.a"/>
    <n v="500"/>
    <s v="PL"/>
    <d v="2022-04-30T00:00:00"/>
    <x v="1"/>
    <n v="0"/>
    <n v="500"/>
  </r>
  <r>
    <x v="4"/>
    <s v="844009"/>
    <s v="1-FD83-TRRE"/>
    <s v="USP-22-844009-00327876-0200"/>
    <s v="Engagé"/>
    <s v="LEVIER2A"/>
    <x v="16"/>
    <m/>
    <s v="Fourniture de plants de cèdre (Godets ou mottes)"/>
    <s v="56.i"/>
    <n v="1100"/>
    <s v="PL"/>
    <d v="2022-03-31T00:00:00"/>
    <x v="1"/>
    <n v="0"/>
    <n v="1100"/>
  </r>
  <r>
    <x v="4"/>
    <s v="844009"/>
    <s v="1-FD83-TRRE"/>
    <s v="USP-22-844009-00327876-0230"/>
    <s v="Engagé"/>
    <s v="LEVIER2A"/>
    <x v="21"/>
    <m/>
    <s v="Fourniture de plants de sapin de Bornmuller (Racines nues) traités TRICO en pépinière"/>
    <s v="29.r"/>
    <n v="400"/>
    <s v="PL"/>
    <d v="2022-03-31T00:00:00"/>
    <x v="1"/>
    <n v="0"/>
    <n v="400"/>
  </r>
  <r>
    <x v="4"/>
    <s v="844009"/>
    <s v="1-FD83-TRRE"/>
    <s v="USP-22-844009-00327876-0250"/>
    <s v="Engagé"/>
    <s v="LEVIER2A"/>
    <x v="12"/>
    <n v="1"/>
    <s v="Fourniture de plants de douglas (Godets ou mottes)"/>
    <s v="29.r"/>
    <n v="1400"/>
    <s v="PL"/>
    <d v="2022-04-30T00:00:00"/>
    <x v="1"/>
    <n v="0"/>
    <n v="1400"/>
  </r>
  <r>
    <x v="4"/>
    <s v="844009"/>
    <s v="1-FD99-TRRE"/>
    <s v="USP-21-844009-00302523-0270"/>
    <s v="Engagé"/>
    <s v="LEVIER2A"/>
    <x v="10"/>
    <m/>
    <s v="Fourniture de plants de pin sylvestre"/>
    <s v="31.i"/>
    <n v="50"/>
    <s v="PL"/>
    <d v="2021-12-31T00:00:00"/>
    <x v="1"/>
    <n v="0"/>
    <n v="50"/>
  </r>
  <r>
    <x v="4"/>
    <s v="844009"/>
    <s v="1-FD99-TRRE"/>
    <s v="USP-21-844009-00302523-0340"/>
    <s v="Engagé"/>
    <s v="LEVIER2A"/>
    <x v="16"/>
    <m/>
    <s v="Fourniture de plants de cèdre"/>
    <s v="35.i"/>
    <n v="200"/>
    <s v="PL"/>
    <d v="2021-12-31T00:00:00"/>
    <x v="1"/>
    <n v="0"/>
    <n v="200"/>
  </r>
  <r>
    <x v="4"/>
    <s v="844009"/>
    <s v="1-FD99-TRRE"/>
    <s v="USP-21-844009-00302523-0360"/>
    <s v="Engagé"/>
    <s v="LEVIER2A"/>
    <x v="10"/>
    <m/>
    <s v="Fourniture de plants de pin sylvestre"/>
    <s v="36.i"/>
    <n v="250"/>
    <s v="PL"/>
    <d v="2021-12-31T00:00:00"/>
    <x v="1"/>
    <n v="0"/>
    <n v="250"/>
  </r>
  <r>
    <x v="4"/>
    <s v="844009"/>
    <s v="1-FD99-TRRE"/>
    <s v="USP-21-844009-00302523-0390"/>
    <s v="Engagé"/>
    <s v="LEVIER2A"/>
    <x v="16"/>
    <m/>
    <s v="Fourniture de plants de cèdre"/>
    <s v="36.i"/>
    <n v="250"/>
    <s v="PL"/>
    <d v="2021-12-31T00:00:00"/>
    <x v="1"/>
    <n v="0"/>
    <n v="250"/>
  </r>
  <r>
    <x v="4"/>
    <s v="844009"/>
    <s v="1-FD99-TRRE"/>
    <s v="USP-21-844009-00302523-0460"/>
    <s v="Engagé"/>
    <s v="LEVIER2A"/>
    <x v="11"/>
    <m/>
    <s v="Fourniture de plants d'érables divers Erable sycomore"/>
    <s v="12.i"/>
    <n v="200"/>
    <s v="PL"/>
    <d v="2021-12-31T00:00:00"/>
    <x v="1"/>
    <n v="0"/>
    <n v="200"/>
  </r>
  <r>
    <x v="4"/>
    <s v="844009"/>
    <s v="1-FD99-TRRE"/>
    <s v="USP-21-844009-00302523-0520"/>
    <s v="Engagé"/>
    <s v="LEVIER2A"/>
    <x v="2"/>
    <m/>
    <s v="Fourniture de plants de feuillus divers Charme"/>
    <s v="36.i"/>
    <n v="100"/>
    <s v="PL"/>
    <d v="2021-12-31T00:00:00"/>
    <x v="1"/>
    <n v="0"/>
    <n v="100"/>
  </r>
  <r>
    <x v="4"/>
    <s v="844009"/>
    <s v="1-FD99-TRRE"/>
    <s v="USP-21-844009-00302523-0540"/>
    <s v="Engagé"/>
    <s v="LEVIER2A"/>
    <x v="2"/>
    <m/>
    <s v="Fourniture de plants de feuillus divers Alisier Blanc"/>
    <s v="36.i"/>
    <n v="100"/>
    <s v="PL"/>
    <d v="2021-12-31T00:00:00"/>
    <x v="1"/>
    <n v="0"/>
    <n v="100"/>
  </r>
  <r>
    <x v="4"/>
    <s v="844009"/>
    <s v="1-FD99-TRRE"/>
    <s v="USP-21-844009-00302523-0550"/>
    <s v="Engagé"/>
    <s v="LEVIER2A"/>
    <x v="2"/>
    <m/>
    <s v="Fourniture de plants de feuillus divers Alisier Blanc"/>
    <s v="35.i"/>
    <n v="200"/>
    <s v="PL"/>
    <d v="2021-12-31T00:00:00"/>
    <x v="1"/>
    <n v="0"/>
    <n v="200"/>
  </r>
  <r>
    <x v="4"/>
    <s v="844009"/>
    <s v="1-FD99-TRRE"/>
    <s v="USP-21-844009-00307425-0280"/>
    <s v="Engagé"/>
    <s v="LEVIER2A"/>
    <x v="13"/>
    <m/>
    <s v="Fourniture de plants de mélèzes"/>
    <s v="33.i"/>
    <n v="50"/>
    <s v="PL"/>
    <d v="2021-12-31T00:00:00"/>
    <x v="1"/>
    <n v="0"/>
    <n v="50"/>
  </r>
  <r>
    <x v="4"/>
    <s v="844009"/>
    <s v="1-FD99-TRRE"/>
    <s v="USP-21-844009-00307425-0470"/>
    <s v="Engagé"/>
    <s v="LEVIER2A"/>
    <x v="13"/>
    <m/>
    <s v="Fourniture de plants de mélèzes"/>
    <s v="45.a"/>
    <n v="50"/>
    <s v="PL"/>
    <d v="2021-12-31T00:00:00"/>
    <x v="1"/>
    <n v="0"/>
    <n v="50"/>
  </r>
  <r>
    <x v="4"/>
    <s v="844009"/>
    <s v="1-FD99-TRRE"/>
    <s v="USP-22-844009-00327904-0030"/>
    <s v="Engagé"/>
    <s v="LEVIER2A"/>
    <x v="20"/>
    <m/>
    <s v="Fourniture de plants de mélèze d'Europe (Racines nues)"/>
    <s v="4.j"/>
    <n v="1000"/>
    <s v="PL"/>
    <d v="2022-03-31T00:00:00"/>
    <x v="1"/>
    <n v="0"/>
    <n v="1000"/>
  </r>
  <r>
    <x v="4"/>
    <s v="844009"/>
    <s v="1-FD99-TRRE"/>
    <s v="USP-22-844009-00327904-0090"/>
    <s v="Engagé"/>
    <s v="LEVIER2A"/>
    <x v="20"/>
    <m/>
    <s v="Fourniture de plants de mélèze d'Europe (Racines nues)"/>
    <s v="5.j"/>
    <n v="1000"/>
    <s v="PL"/>
    <d v="2022-03-31T00:00:00"/>
    <x v="1"/>
    <n v="0"/>
    <n v="1000"/>
  </r>
  <r>
    <x v="4"/>
    <s v="844009"/>
    <s v="1-FD99-TRRE"/>
    <s v="USP-22-844009-00327904-0170"/>
    <s v="Engagé"/>
    <s v="LEVIER2A"/>
    <x v="20"/>
    <m/>
    <s v="Fourniture de plants de mélèze d'Europe (Racines nues)"/>
    <s v="6.i"/>
    <n v="200"/>
    <s v="PL"/>
    <d v="2022-03-31T00:00:00"/>
    <x v="1"/>
    <n v="0"/>
    <n v="200"/>
  </r>
  <r>
    <x v="4"/>
    <s v="844009"/>
    <s v="1-FD99-TRRE"/>
    <s v="USP-22-844009-00327904-0180"/>
    <s v="Engagé"/>
    <s v="LEVIER2A"/>
    <x v="12"/>
    <n v="1"/>
    <s v="Fourniture de plants de douglas (Godets ou mottes)"/>
    <s v="6.i"/>
    <n v="200"/>
    <s v="PL"/>
    <d v="2022-04-30T00:00:00"/>
    <x v="1"/>
    <n v="0"/>
    <n v="200"/>
  </r>
  <r>
    <x v="4"/>
    <s v="844009"/>
    <s v="1-FD99-TRRE"/>
    <s v="USP-22-844009-00327904-0300"/>
    <s v="Engagé"/>
    <s v="LEVIER2A"/>
    <x v="20"/>
    <m/>
    <s v="Fourniture de plants de mélèze d'Europe (Racines nues)"/>
    <s v="10.i"/>
    <n v="300"/>
    <s v="PL"/>
    <d v="2022-03-31T00:00:00"/>
    <x v="1"/>
    <n v="0"/>
    <n v="300"/>
  </r>
  <r>
    <x v="4"/>
    <s v="844009"/>
    <s v="1-FD99-TRRE"/>
    <s v="USP-22-844009-00327904-0340"/>
    <s v="Engagé"/>
    <s v="LEVIER2A"/>
    <x v="20"/>
    <m/>
    <s v="Fourniture de plants de mélèze d'Europe (Racines nues)"/>
    <s v="15.i"/>
    <n v="250"/>
    <s v="PL"/>
    <d v="2022-03-31T00:00:00"/>
    <x v="1"/>
    <n v="0"/>
    <n v="250"/>
  </r>
  <r>
    <x v="4"/>
    <s v="844009"/>
    <s v="1-FD99-TRRE"/>
    <s v="USP-22-844009-00327904-0420"/>
    <s v="Engagé"/>
    <s v="LEVIER2A"/>
    <x v="20"/>
    <m/>
    <s v="Fourniture de plants de mélèze d'Europe (Racines nues)"/>
    <s v="34.r"/>
    <n v="300"/>
    <s v="PL"/>
    <d v="2022-03-31T00:00:00"/>
    <x v="1"/>
    <n v="0"/>
    <n v="300"/>
  </r>
  <r>
    <x v="4"/>
    <s v="844009"/>
    <s v="1-FD99-TRRE"/>
    <s v="USP-22-844009-00327904-0510"/>
    <s v="Engagé"/>
    <s v="LEVIER2A"/>
    <x v="21"/>
    <m/>
    <s v="Fourniture de plants de sapin de Bornmuller (Racines nues)"/>
    <s v="35.i"/>
    <n v="100"/>
    <s v="PL"/>
    <d v="2022-03-31T00:00:00"/>
    <x v="1"/>
    <n v="0"/>
    <n v="100"/>
  </r>
  <r>
    <x v="4"/>
    <s v="844009"/>
    <s v="1-FD99-TRRE"/>
    <s v="USP-22-844009-00327904-0560"/>
    <s v="Engagé"/>
    <s v="LEVIER2A"/>
    <x v="20"/>
    <m/>
    <s v="Fourniture de plants de mélèze d'Europe (Racines nues)"/>
    <s v="37.r"/>
    <n v="500"/>
    <s v="PL"/>
    <d v="2022-03-31T00:00:00"/>
    <x v="1"/>
    <n v="0"/>
    <n v="500"/>
  </r>
  <r>
    <x v="4"/>
    <s v="844009"/>
    <s v="1-FD99-TRRE"/>
    <s v="USP-22-844009-00327904-0700"/>
    <s v="Engagé"/>
    <s v="LEVIER2A"/>
    <x v="20"/>
    <m/>
    <s v="Fourniture de plants de mélèze d'Europe (Racines nues)"/>
    <s v="35.i"/>
    <n v="500"/>
    <s v="PL"/>
    <d v="2022-03-31T00:00:00"/>
    <x v="1"/>
    <n v="0"/>
    <n v="500"/>
  </r>
  <r>
    <x v="4"/>
    <s v="844009"/>
    <s v="1-FD99-TRRE"/>
    <s v="USP-22-844009-00328396-0220"/>
    <s v="Engagé"/>
    <s v="LEVIER1J"/>
    <x v="19"/>
    <n v="1"/>
    <s v="Fourniture de plants de pins laricio (Godets ou mottes)"/>
    <s v="66.i, 67.r"/>
    <n v="400"/>
    <s v="PL"/>
    <d v="2022-10-31T00:00:00"/>
    <x v="2"/>
    <n v="0"/>
    <n v="400"/>
  </r>
  <r>
    <x v="4"/>
    <s v="844009"/>
    <s v="1-FD99-TRRE"/>
    <s v="USP-22-844009-00328396-0290"/>
    <s v="Engagé"/>
    <s v="LEVIER1J"/>
    <x v="1"/>
    <m/>
    <s v="Fourniture de plants de chêne sessile (Racines nues)"/>
    <s v="67.r"/>
    <n v="50"/>
    <s v="PL"/>
    <d v="2022-12-31T00:00:00"/>
    <x v="2"/>
    <n v="0"/>
    <n v="50"/>
  </r>
  <r>
    <x v="4"/>
    <s v="844013"/>
    <s v="1-FA49-TRRE"/>
    <s v="USP-21-844013-00299770-0120"/>
    <s v="Engagé"/>
    <s v="CAMP"/>
    <x v="22"/>
    <m/>
    <s v="Fourniture de plants de pins divers Pin laricio de Corse"/>
    <s v="56.a"/>
    <n v="1700"/>
    <s v="PL"/>
    <d v="2021-12-31T00:00:00"/>
    <x v="1"/>
    <n v="0"/>
    <n v="1700"/>
  </r>
  <r>
    <x v="4"/>
    <s v="844013"/>
    <s v="1-FD83-TRRE"/>
    <s v="USP-20-844013-00258832-0090"/>
    <s v="Décompté partiel"/>
    <s v="CAMP"/>
    <x v="16"/>
    <m/>
    <s v="Fourniture de plants de cèdre"/>
    <s v="55A.i"/>
    <n v="1600"/>
    <s v="PL"/>
    <d v="2020-12-31T00:00:00"/>
    <x v="1"/>
    <n v="760"/>
    <n v="840"/>
  </r>
  <r>
    <x v="4"/>
    <s v="844013"/>
    <s v="1-FD83-TRRE"/>
    <s v="USP-22-844013-00325431-0020"/>
    <s v="Engagé"/>
    <s v="CHANOIS"/>
    <x v="23"/>
    <m/>
    <s v="Fourniture de plants de chêne pubescent (Racines nues)_x000a_"/>
    <s v="16.a"/>
    <n v="600"/>
    <s v="PL"/>
    <d v="2022-12-31T00:00:00"/>
    <x v="2"/>
    <n v="0"/>
    <n v="600"/>
  </r>
  <r>
    <x v="4"/>
    <s v="844013"/>
    <s v="1-FD99-TRRE"/>
    <s v="USP-22-844013-00326958-0020"/>
    <s v="Engagé"/>
    <s v="CHANOIS"/>
    <x v="10"/>
    <m/>
    <s v="Fourniture de plants de pin sylvestre (Racines nues)"/>
    <s v="17.r"/>
    <n v="300"/>
    <s v="PL"/>
    <d v="2022-12-31T00:00:00"/>
    <x v="2"/>
    <n v="0"/>
    <n v="300"/>
  </r>
  <r>
    <x v="5"/>
    <s v="845006"/>
    <s v="1-FD83-TRRE"/>
    <s v="USP-21-845006-00316654-0040"/>
    <s v="Engagé"/>
    <s v="VAULUISA"/>
    <x v="2"/>
    <n v="3"/>
    <s v="Fourniture de plants de feuillus divers  : poirier sauvage"/>
    <s v="84.1"/>
    <n v="553"/>
    <s v="PL"/>
    <d v="2022-03-31T00:00:00"/>
    <x v="1"/>
    <n v="553"/>
    <n v="0"/>
  </r>
  <r>
    <x v="5"/>
    <s v="845006"/>
    <s v="1-FD83-TRRE"/>
    <s v="USP-21-845006-00316655-0040"/>
    <s v="Engagé"/>
    <s v="COURBEPI"/>
    <x v="2"/>
    <n v="3"/>
    <s v="Fourniture de plants de feuillus divers  : poirier sauvage"/>
    <s v="53.a"/>
    <n v="189"/>
    <s v="PL"/>
    <d v="2022-03-31T00:00:00"/>
    <x v="1"/>
    <n v="189"/>
    <n v="0"/>
  </r>
  <r>
    <x v="5"/>
    <s v="845006"/>
    <s v="1-FD83-TRRE"/>
    <s v="USP-21-845006-00316677-0040"/>
    <s v="Engagé"/>
    <s v="COURBEPI"/>
    <x v="2"/>
    <n v="3"/>
    <s v="Fourniture de plants de feuillus divers  : poirier sauvage"/>
    <s v="54.a"/>
    <n v="155"/>
    <s v="PL"/>
    <d v="2022-03-31T00:00:00"/>
    <x v="1"/>
    <n v="155"/>
    <n v="0"/>
  </r>
  <r>
    <x v="5"/>
    <s v="845006"/>
    <s v="1-FD83-TRRE"/>
    <s v="USP-21-845006-00316689-0040"/>
    <s v="Engagé"/>
    <s v="COURBEPI"/>
    <x v="2"/>
    <n v="3"/>
    <s v="Fourniture de plants de feuillus divers  : poirier sauvage"/>
    <s v="67.u"/>
    <n v="331"/>
    <s v="PL"/>
    <d v="2022-03-31T00:00:00"/>
    <x v="1"/>
    <n v="0"/>
    <n v="331"/>
  </r>
  <r>
    <x v="5"/>
    <s v="845006"/>
    <s v="1-FD83-TRRE"/>
    <s v="USP-21-845006-00316754-0040"/>
    <s v="Engagé"/>
    <s v="COURBEPI"/>
    <x v="2"/>
    <n v="3"/>
    <s v="Fourniture de plants de feuillus divers  : poirier sauvage"/>
    <s v="98.a"/>
    <n v="302"/>
    <s v="PL"/>
    <d v="2022-03-31T00:00:00"/>
    <x v="1"/>
    <n v="302"/>
    <n v="0"/>
  </r>
  <r>
    <x v="5"/>
    <s v="845006"/>
    <s v="1-FD83-TRRE"/>
    <s v="USP-21-845006-00316755-0040"/>
    <s v="Engagé"/>
    <s v="COURBEPI"/>
    <x v="2"/>
    <n v="3"/>
    <s v="Fourniture de plants de feuillus divers  : poirier sauvage"/>
    <s v="42.u"/>
    <n v="337"/>
    <s v="PL"/>
    <d v="2022-03-31T00:00:00"/>
    <x v="1"/>
    <n v="337"/>
    <n v="0"/>
  </r>
  <r>
    <x v="5"/>
    <s v="845006"/>
    <s v="1-FD83-TRRE"/>
    <s v="USP-21-845006-00316760-0040"/>
    <s v="Engagé"/>
    <s v="COURBEPI"/>
    <x v="2"/>
    <n v="3"/>
    <s v="Fourniture de plants de feuillus divers  : poirier sauvage"/>
    <s v="82.a"/>
    <n v="225"/>
    <s v="PL"/>
    <d v="2022-03-31T00:00:00"/>
    <x v="1"/>
    <n v="225"/>
    <n v="0"/>
  </r>
  <r>
    <x v="5"/>
    <s v="845006"/>
    <s v="1-FD83-TRRE"/>
    <s v="USP-21-845006-00316787-0040"/>
    <s v="Engagé"/>
    <s v="COURBEPI"/>
    <x v="2"/>
    <n v="3"/>
    <s v="Fourniture de plants de feuillus divers  : poirier sauvage"/>
    <s v="94.a"/>
    <n v="117"/>
    <s v="PL"/>
    <d v="2022-03-31T00:00:00"/>
    <x v="1"/>
    <n v="117"/>
    <n v="0"/>
  </r>
  <r>
    <x v="5"/>
    <s v="845006"/>
    <s v="1-FD83-TRRE"/>
    <s v="USP-21-845006-00319020-0080"/>
    <s v="Engagé"/>
    <s v="ABBESSE"/>
    <x v="2"/>
    <m/>
    <s v="Fourniture de plants de feuillus divers Noisetier de Bysance (Corylus colurna)"/>
    <s v="68.b"/>
    <n v="1300"/>
    <s v="PL"/>
    <d v="2022-03-31T00:00:00"/>
    <x v="1"/>
    <n v="0"/>
    <n v="1300"/>
  </r>
  <r>
    <x v="5"/>
    <s v="845006"/>
    <s v="1-FD99-TRRE"/>
    <s v="USP-20-845006-00264313-0180"/>
    <s v="Engagé"/>
    <s v="VAULUISA"/>
    <x v="1"/>
    <m/>
    <s v="Fourniture de plants de chêne sessile chêne sessile"/>
    <s v="29.1"/>
    <n v="11000"/>
    <s v="PL"/>
    <d v="2020-01-31T00:00:00"/>
    <x v="1"/>
    <n v="11000"/>
    <n v="0"/>
  </r>
  <r>
    <x v="5"/>
    <s v="845006"/>
    <s v="1-FD99-TRRE"/>
    <s v="USP-21-845006-00288806-0020"/>
    <s v="Engagé"/>
    <s v="COURBEPI"/>
    <x v="1"/>
    <m/>
    <s v="Fourniture de plants de chêne sessile"/>
    <s v="79.b, 85.u"/>
    <n v="3000"/>
    <s v="PL"/>
    <d v="2021-03-31T00:00:00"/>
    <x v="1"/>
    <n v="3000"/>
    <n v="0"/>
  </r>
  <r>
    <x v="5"/>
    <s v="845006"/>
    <s v="1-FD99-TRRE"/>
    <s v="USP-21-845006-00325288-0100"/>
    <s v="Engagé"/>
    <s v="ABBESSE"/>
    <x v="2"/>
    <n v="1"/>
    <s v="Fourniture de plants de feuillus divers  : Alisier torminal"/>
    <s v="56.a"/>
    <n v="465"/>
    <s v="PL"/>
    <d v="2022-03-31T00:00:00"/>
    <x v="1"/>
    <n v="0"/>
    <n v="465"/>
  </r>
  <r>
    <x v="5"/>
    <s v="845006"/>
    <s v="1-FD99-TRRE"/>
    <s v="USP-21-845006-00325288-0120"/>
    <s v="Engagé"/>
    <s v="ABBESSE"/>
    <x v="2"/>
    <n v="3"/>
    <s v="Fourniture de plants de feuillus divers  : poirier sauvage"/>
    <s v="56.a"/>
    <n v="465"/>
    <s v="PL"/>
    <d v="2021-12-31T00:00:00"/>
    <x v="1"/>
    <n v="0"/>
    <n v="465"/>
  </r>
  <r>
    <x v="5"/>
    <s v="845006"/>
    <s v="1-FD99-TRRE"/>
    <s v="USP-21-845006-00325288-0590"/>
    <s v="Engagé"/>
    <s v="ABBESSE"/>
    <x v="2"/>
    <m/>
    <s v="Fourniture de plants de feuillus divers Robinier faux acacia - Hongrie, Roumanie (T, Q, S)"/>
    <s v="56.a"/>
    <n v="930"/>
    <s v="PL"/>
    <d v="2022-03-31T00:00:00"/>
    <x v="1"/>
    <n v="0"/>
    <n v="930"/>
  </r>
  <r>
    <x v="5"/>
    <s v="845006"/>
    <s v="1-FD99-TRRE"/>
    <s v="USP-21-845006-00325288-0600"/>
    <s v="Engagé"/>
    <s v="ABBESSE"/>
    <x v="15"/>
    <m/>
    <s v="Fourniture de plants de merisiers Provenance PAV901FR - France"/>
    <s v="56.a"/>
    <n v="465"/>
    <s v="PL"/>
    <d v="2021-12-31T00:00:00"/>
    <x v="1"/>
    <n v="0"/>
    <n v="465"/>
  </r>
  <r>
    <x v="5"/>
    <s v="845008"/>
    <s v="1-FD83-TRRE"/>
    <s v="USP-21-845008-00306313-0040"/>
    <s v="Engagé"/>
    <s v="STJEAN89"/>
    <x v="16"/>
    <m/>
    <s v="Fourniture de plants de cèdre Cèdre de l'Atlas - Provenance CAT900 - France"/>
    <s v="6.1"/>
    <n v="280"/>
    <s v="PL"/>
    <d v="2021-12-31T00:00:00"/>
    <x v="1"/>
    <n v="0"/>
    <n v="280"/>
  </r>
  <r>
    <x v="5"/>
    <s v="845008"/>
    <s v="1-FD83-TRRE"/>
    <s v="USP-21-845008-00306313-0060"/>
    <s v="Engagé"/>
    <s v="STJEAN89"/>
    <x v="1"/>
    <m/>
    <s v="Fourniture de plants de chêne sessile Provenance QPE311 - Charentes Poitou"/>
    <s v="6.1"/>
    <n v="840"/>
    <s v="PL"/>
    <d v="2021-12-31T00:00:00"/>
    <x v="1"/>
    <n v="0"/>
    <n v="840"/>
  </r>
  <r>
    <x v="5"/>
    <s v="845008"/>
    <s v="1-FD83-TRRE"/>
    <s v="USP-21-845008-00306313-0070"/>
    <s v="Engagé"/>
    <s v="STJEAN89"/>
    <x v="12"/>
    <m/>
    <s v="Fourniture de plants de douglas Provenance PME-VG-003 - Washington VG"/>
    <s v="6.1"/>
    <n v="280"/>
    <s v="PL"/>
    <d v="2021-12-31T00:00:00"/>
    <x v="1"/>
    <n v="0"/>
    <n v="280"/>
  </r>
  <r>
    <x v="5"/>
    <s v="845008"/>
    <s v="1-FD83-TRRE"/>
    <s v="USP-21-845008-00306318-0140"/>
    <s v="Engagé"/>
    <s v="STJEAN89"/>
    <x v="24"/>
    <m/>
    <s v="Fourniture de plants de chênes divers Chêne pubescent - Provenance I-QPU901FR - Est et Massif Central Nord"/>
    <s v="82.u"/>
    <n v="2000"/>
    <s v="PL"/>
    <d v="2021-12-31T00:00:00"/>
    <x v="1"/>
    <n v="0"/>
    <n v="2000"/>
  </r>
  <r>
    <x v="5"/>
    <s v="845008"/>
    <s v="1-FD83-TRRE"/>
    <s v="USP-21-845008-00306318-0160"/>
    <s v="Engagé"/>
    <s v="STJEAN89"/>
    <x v="2"/>
    <m/>
    <s v="Fourniture de plants de feuillus divers Orme champêtre"/>
    <s v="82.u"/>
    <n v="700"/>
    <s v="PL"/>
    <d v="2021-12-31T00:00:00"/>
    <x v="1"/>
    <n v="0"/>
    <n v="700"/>
  </r>
  <r>
    <x v="5"/>
    <s v="845008"/>
    <s v="1-FD83-TRRE"/>
    <s v="USP-21-845008-00306318-0210"/>
    <s v="Engagé"/>
    <s v="STJEAN89"/>
    <x v="6"/>
    <m/>
    <s v="Fourniture de plants de noyer Noyer hybride - Provenance I-JMR900FR - France"/>
    <s v="17.u"/>
    <n v="850"/>
    <s v="PL"/>
    <d v="2021-12-31T00:00:00"/>
    <x v="1"/>
    <n v="0"/>
    <n v="850"/>
  </r>
  <r>
    <x v="5"/>
    <s v="845008"/>
    <s v="1-FD83-TRRE"/>
    <s v="USP-21-845008-00306318-0220"/>
    <s v="Engagé"/>
    <s v="STJEAN89"/>
    <x v="1"/>
    <m/>
    <s v="Fourniture de plants de chêne sessile Provenance pour changement climatique/expérimentation"/>
    <s v="82.u"/>
    <n v="3000"/>
    <s v="PL"/>
    <d v="2021-12-31T00:00:00"/>
    <x v="1"/>
    <n v="0"/>
    <n v="3000"/>
  </r>
  <r>
    <x v="5"/>
    <s v="845008"/>
    <s v="1-FD83-TRRE"/>
    <s v="USP-21-845008-00306318-0270"/>
    <s v="Engagé"/>
    <s v="STJEAN89"/>
    <x v="1"/>
    <m/>
    <s v="Fourniture de plants de chêne sessile Provenance pour changement climatique/expérimentation"/>
    <s v="17.u"/>
    <n v="3700"/>
    <s v="PL"/>
    <d v="2021-12-31T00:00:00"/>
    <x v="1"/>
    <n v="0"/>
    <n v="3700"/>
  </r>
  <r>
    <x v="5"/>
    <s v="845008"/>
    <s v="1-FD83-TRRE"/>
    <s v="USP-21-845008-00306318-0320"/>
    <s v="Engagé"/>
    <s v="STJEAN89"/>
    <x v="3"/>
    <m/>
    <s v="Fourniture de plants de pin maritime (dans le cadre de l'adaptation aux changements climatiques) - Provenance  PPA100 Nord-ouest"/>
    <s v="82.u"/>
    <n v="1500"/>
    <s v="PL"/>
    <d v="2021-12-31T00:00:00"/>
    <x v="1"/>
    <n v="0"/>
    <n v="1500"/>
  </r>
  <r>
    <x v="5"/>
    <s v="845008"/>
    <s v="1-FD83-TRRE"/>
    <s v="USP-21-845008-00306342-0060"/>
    <s v="Engagé"/>
    <s v="DCHATEL"/>
    <x v="24"/>
    <m/>
    <s v="Fourniture de plants de chênes divers Chêne rouge - Provenance QRU902 - Nord Est"/>
    <s v="33.u"/>
    <n v="600"/>
    <s v="PL"/>
    <d v="2021-12-31T00:00:00"/>
    <x v="1"/>
    <n v="0"/>
    <n v="600"/>
  </r>
  <r>
    <x v="5"/>
    <s v="845008"/>
    <s v="1-FD83-TRRE"/>
    <s v="USP-21-845008-00306342-0070"/>
    <s v="Engagé"/>
    <s v="DCHATEL"/>
    <x v="2"/>
    <m/>
    <s v="Fourniture de plants de feuillus divers  : Robinier faux acacia - Hongrie, Roumanie (T, Q, S)"/>
    <s v="33.u"/>
    <n v="1300"/>
    <s v="PL"/>
    <d v="2021-12-31T00:00:00"/>
    <x v="1"/>
    <n v="0"/>
    <n v="1300"/>
  </r>
  <r>
    <x v="5"/>
    <s v="845008"/>
    <s v="1-FD83-TRRE"/>
    <s v="USP-21-845008-00306345-0040"/>
    <s v="Engagé"/>
    <s v="DCHATEL"/>
    <x v="24"/>
    <m/>
    <s v="Fourniture de plants de chênes divers Chêne pubescent - Provenance I-QPU901FR - Est et Massif Central Nord"/>
    <s v="35.u"/>
    <n v="1400"/>
    <s v="PL"/>
    <d v="2021-09-15T00:00:00"/>
    <x v="1"/>
    <n v="0"/>
    <n v="1400"/>
  </r>
  <r>
    <x v="5"/>
    <s v="845008"/>
    <s v="1-FD83-TRRE"/>
    <s v="USP-21-845008-00306345-0050"/>
    <s v="Engagé"/>
    <s v="DCHATEL"/>
    <x v="11"/>
    <m/>
    <s v="Fourniture de plants d'érables divers Erable champêtre - Provenance ACA901-Nord-Est et Montagnes"/>
    <s v="35.u"/>
    <n v="700"/>
    <s v="PL"/>
    <d v="2021-12-31T00:00:00"/>
    <x v="1"/>
    <n v="0"/>
    <n v="700"/>
  </r>
  <r>
    <x v="5"/>
    <s v="845008"/>
    <s v="1-FD83-TRRE"/>
    <s v="USP-21-845008-00306345-0070"/>
    <s v="Engagé"/>
    <s v="DCHATEL"/>
    <x v="6"/>
    <m/>
    <s v="Fourniture de plants de noyer Noyer noir d'Amèrique - Provenance I-JNI900FR - France"/>
    <s v="35.u"/>
    <n v="1350"/>
    <s v="PL"/>
    <d v="2021-12-31T00:00:00"/>
    <x v="1"/>
    <n v="0"/>
    <n v="1350"/>
  </r>
  <r>
    <x v="5"/>
    <s v="845008"/>
    <s v="1-FD83-TRRE"/>
    <s v="USP-21-845008-00306345-0080"/>
    <s v="Engagé"/>
    <s v="DCHATEL"/>
    <x v="11"/>
    <m/>
    <s v="Fourniture de plants d'érables divers Erable plane - Provenance I-APL901FR - Nord"/>
    <s v="35.u"/>
    <n v="650"/>
    <s v="PL"/>
    <d v="2021-12-31T00:00:00"/>
    <x v="1"/>
    <n v="0"/>
    <n v="650"/>
  </r>
  <r>
    <x v="5"/>
    <s v="845008"/>
    <s v="1-FD83-TRRE"/>
    <s v="USP-21-845008-00306345-0130"/>
    <s v="Engagé"/>
    <s v="DCHATEL"/>
    <x v="17"/>
    <m/>
    <s v="Fourniture de plants de sapins divers Sapin de Bornmüller - Provenance ABO-VG-001 - Uludag Sousceyrac"/>
    <s v="44.u"/>
    <n v="2100"/>
    <s v="PL"/>
    <d v="2021-12-31T00:00:00"/>
    <x v="1"/>
    <n v="0"/>
    <n v="2100"/>
  </r>
  <r>
    <x v="5"/>
    <s v="845008"/>
    <s v="1-FD83-TRRE"/>
    <s v="USP-21-845008-00306345-0190"/>
    <s v="Engagé"/>
    <s v="DCHATEL"/>
    <x v="13"/>
    <m/>
    <s v="Fourniture de plants de mélèzes d'Europe - Provenance LDE240 - Nord Est et Massif central"/>
    <s v="44.u"/>
    <n v="2100"/>
    <s v="PL"/>
    <d v="2021-09-30T00:00:00"/>
    <x v="1"/>
    <n v="0"/>
    <n v="2100"/>
  </r>
  <r>
    <x v="5"/>
    <s v="845008"/>
    <s v="1-FD83-TRRE"/>
    <s v="USP-21-845008-00306345-0200"/>
    <s v="Engagé"/>
    <s v="DCHATEL"/>
    <x v="11"/>
    <m/>
    <s v="Fourniture de plants d'érables divers Erable plane - Provenance I-APL901FR - Nord"/>
    <s v="44.u"/>
    <n v="900"/>
    <s v="PL"/>
    <d v="2021-12-31T00:00:00"/>
    <x v="1"/>
    <n v="0"/>
    <n v="900"/>
  </r>
  <r>
    <x v="5"/>
    <s v="845008"/>
    <s v="1-FD83-TRRE"/>
    <s v="USP-21-845008-00306345-0210"/>
    <s v="Engagé"/>
    <s v="DCHATEL"/>
    <x v="2"/>
    <m/>
    <s v="Fourniture de plants de feuillus divers Orme champêtre"/>
    <s v="44.u"/>
    <n v="900"/>
    <s v="PL"/>
    <d v="2021-12-31T00:00:00"/>
    <x v="1"/>
    <n v="0"/>
    <n v="900"/>
  </r>
  <r>
    <x v="5"/>
    <s v="845008"/>
    <s v="1-FD83-TRRE"/>
    <s v="USP-21-845008-00307593-0150"/>
    <s v="Engagé"/>
    <s v="DPANFOL"/>
    <x v="1"/>
    <m/>
    <s v="Fourniture de plants de chêne sessile Provenance QPE107"/>
    <s v="30.u"/>
    <n v="2500"/>
    <s v="PL"/>
    <d v="2021-12-31T00:00:00"/>
    <x v="1"/>
    <n v="0"/>
    <n v="2500"/>
  </r>
  <r>
    <x v="5"/>
    <s v="845008"/>
    <s v="1-FD83-TRRE"/>
    <s v="USP-21-845008-00307593-0170"/>
    <s v="Engagé"/>
    <s v="DPANFOL"/>
    <x v="11"/>
    <m/>
    <s v="Fourniture de plants d'érables divers Erable plane - Provenance I-APL901FR - Nord"/>
    <s v="30.u"/>
    <n v="500"/>
    <s v="PL"/>
    <d v="2021-12-31T00:00:00"/>
    <x v="1"/>
    <n v="0"/>
    <n v="500"/>
  </r>
  <r>
    <x v="5"/>
    <s v="845008"/>
    <s v="1-FD83-TRRE"/>
    <s v="USP-21-845008-00307593-0370"/>
    <s v="Engagé"/>
    <s v="DPANFOL"/>
    <x v="1"/>
    <m/>
    <s v="Fourniture de plants de chêne sessile Provenance QPE107"/>
    <s v="27.u"/>
    <n v="2500"/>
    <s v="PL"/>
    <d v="2021-12-31T00:00:00"/>
    <x v="1"/>
    <n v="0"/>
    <n v="2500"/>
  </r>
  <r>
    <x v="5"/>
    <s v="845008"/>
    <s v="1-FD83-TRRE"/>
    <s v="USP-21-845008-00307593-0390"/>
    <s v="Engagé"/>
    <s v="DPANFOL"/>
    <x v="11"/>
    <m/>
    <s v="Fourniture de plants d'érables divers Erable plane - Provenance I-APL901FR - Nord"/>
    <s v="27.u"/>
    <n v="500"/>
    <s v="PL"/>
    <d v="2021-12-31T00:00:00"/>
    <x v="1"/>
    <n v="0"/>
    <n v="500"/>
  </r>
  <r>
    <x v="5"/>
    <s v="845008"/>
    <s v="1-FD83-TRRE"/>
    <s v="USP-21-845008-00307593-0420"/>
    <s v="Engagé"/>
    <s v="DPANFOL"/>
    <x v="24"/>
    <m/>
    <s v="Fourniture de plants de chênes divers QPU101 Motte 400"/>
    <s v="30.u"/>
    <n v="500"/>
    <s v="PL"/>
    <d v="2021-12-31T00:00:00"/>
    <x v="1"/>
    <n v="0"/>
    <n v="500"/>
  </r>
  <r>
    <x v="5"/>
    <s v="845008"/>
    <s v="1-FD83-TRRE"/>
    <s v="USP-21-845008-00307593-0440"/>
    <s v="Engagé"/>
    <s v="DPANFOL"/>
    <x v="24"/>
    <m/>
    <s v="Fourniture de plants de chênes divers QPU101 Motte 400"/>
    <s v="27.u"/>
    <n v="500"/>
    <s v="PL"/>
    <d v="2021-12-31T00:00:00"/>
    <x v="1"/>
    <n v="0"/>
    <n v="500"/>
  </r>
  <r>
    <x v="5"/>
    <s v="845008"/>
    <s v="1-FD83-TRRE"/>
    <s v="USP-21-845008-00307610-0150"/>
    <s v="Engagé"/>
    <s v="STJEAN89"/>
    <x v="11"/>
    <m/>
    <s v="Fourniture de plants d'érables divers Erable plane - Provenance I-APL901FR - Nord"/>
    <s v="75.u"/>
    <n v="900"/>
    <s v="PL"/>
    <d v="2021-12-31T00:00:00"/>
    <x v="1"/>
    <n v="0"/>
    <n v="900"/>
  </r>
  <r>
    <x v="5"/>
    <s v="845008"/>
    <s v="1-FD83-TRRE"/>
    <s v="USP-21-845008-00307610-0310"/>
    <s v="Engagé"/>
    <s v="STJEAN89"/>
    <x v="24"/>
    <m/>
    <s v="Fourniture de plants de chênes divers Chêne rouge - Provenance QRU902 - Nord Est"/>
    <s v="75.u"/>
    <n v="3600"/>
    <s v="PL"/>
    <d v="2021-12-31T00:00:00"/>
    <x v="1"/>
    <n v="0"/>
    <n v="3600"/>
  </r>
  <r>
    <x v="5"/>
    <s v="845008"/>
    <s v="1-FD83-TRRE"/>
    <s v="USP-21-845008-00307610-0350"/>
    <s v="Engagé"/>
    <s v="STJEAN89"/>
    <x v="2"/>
    <m/>
    <s v="Fourniture de plants de feuillus divers  : Robinier faux acacia - Hongrie, Roumanie (T, Q, S)"/>
    <s v="75.u"/>
    <n v="900"/>
    <s v="PL"/>
    <d v="2021-12-31T00:00:00"/>
    <x v="1"/>
    <n v="0"/>
    <n v="900"/>
  </r>
  <r>
    <x v="5"/>
    <s v="845008"/>
    <s v="1-FD83-TRRE"/>
    <s v="USP-21-845008-00307610-0360"/>
    <s v="Engagé"/>
    <s v="STJEAN89"/>
    <x v="15"/>
    <m/>
    <s v="Fourniture de plants de merisiers"/>
    <s v="75.u"/>
    <n v="200"/>
    <s v="PL"/>
    <d v="2021-12-31T00:00:00"/>
    <x v="1"/>
    <n v="0"/>
    <n v="200"/>
  </r>
  <r>
    <x v="5"/>
    <s v="845008"/>
    <s v="1-FD83-TRRE"/>
    <s v="USP-21-845008-00307610-0370"/>
    <s v="Engagé"/>
    <s v="STJEAN89"/>
    <x v="2"/>
    <n v="3"/>
    <s v="Fourniture de plants de feuillus divers  : poirier sauvage"/>
    <s v="75.u"/>
    <n v="200"/>
    <s v="PL"/>
    <d v="2021-12-31T00:00:00"/>
    <x v="1"/>
    <n v="0"/>
    <n v="200"/>
  </r>
  <r>
    <x v="5"/>
    <s v="845008"/>
    <s v="1-FD83-TRRE"/>
    <s v="USP-21-845008-00307610-0380"/>
    <s v="Engagé"/>
    <s v="STJEAN89"/>
    <x v="2"/>
    <m/>
    <s v="Fourniture de plants de feuillus divers : alisier blanc"/>
    <s v="75.u"/>
    <n v="200"/>
    <s v="PL"/>
    <d v="2021-12-31T00:00:00"/>
    <x v="1"/>
    <n v="0"/>
    <n v="200"/>
  </r>
  <r>
    <x v="5"/>
    <s v="845008"/>
    <s v="1-FD83-TRRE"/>
    <s v="USP-21-845008-00310928-0030"/>
    <s v="Engagé"/>
    <s v="DCHATEL"/>
    <x v="18"/>
    <m/>
    <s v="Fourniture de plants de pin noir Pin laricio de Corse - Provenance PLO-VG-001 - Sologne Vayrières VG"/>
    <s v="44.u"/>
    <n v="2100"/>
    <s v="PL"/>
    <d v="2021-12-31T00:00:00"/>
    <x v="1"/>
    <n v="0"/>
    <n v="2100"/>
  </r>
  <r>
    <x v="5"/>
    <s v="845008"/>
    <s v="1-FD83-TRRE"/>
    <s v="USP-21-845008-00312366-0080"/>
    <s v="Engagé"/>
    <s v="DCHATEL"/>
    <x v="1"/>
    <m/>
    <s v="Fourniture de plants de chêne de Vachères (Gf 350).    (Racines nues) (Fourniture de plants de chêne sessile)"/>
    <s v="Dans l'ancien terrain de service situé à côté de la MF de Sanvigne"/>
    <n v="1300"/>
    <s v="PL"/>
    <d v="2022-03-31T00:00:00"/>
    <x v="1"/>
    <n v="0"/>
    <n v="1300"/>
  </r>
  <r>
    <x v="5"/>
    <s v="845008"/>
    <s v="1-FD83-TRRE"/>
    <s v="USP-21-845008-00314189-0090"/>
    <s v="Engagé"/>
    <s v="DCHATEL"/>
    <x v="24"/>
    <m/>
    <s v="Fourniture de plants d'autres chênes"/>
    <s v="Dans l'ancien terrain de service situé à côté de la MF de Sanvigne"/>
    <n v="1300"/>
    <s v="PL"/>
    <d v="2022-03-31T00:00:00"/>
    <x v="1"/>
    <n v="0"/>
    <n v="1300"/>
  </r>
  <r>
    <x v="5"/>
    <s v="845008"/>
    <s v="1-FD83-TRRE"/>
    <s v="USP-21-845008-00316941-0040"/>
    <s v="Engagé"/>
    <s v="STJEAN89"/>
    <x v="2"/>
    <n v="3"/>
    <s v="Fourniture de plants de feuillus divers  : poirier sauvage"/>
    <s v="17.u"/>
    <n v="850"/>
    <s v="PL"/>
    <d v="2022-03-31T00:00:00"/>
    <x v="1"/>
    <n v="0"/>
    <n v="850"/>
  </r>
  <r>
    <x v="5"/>
    <s v="845008"/>
    <s v="1-FD83-TRRE"/>
    <s v="USP-21-845008-00316948-0040"/>
    <s v="Engagé"/>
    <s v="DPANFOL"/>
    <x v="2"/>
    <n v="3"/>
    <s v="Fourniture de plants de feuillus divers  : poirier sauvage"/>
    <s v="27.u"/>
    <n v="350"/>
    <s v="PL"/>
    <d v="2022-03-31T00:00:00"/>
    <x v="1"/>
    <n v="0"/>
    <n v="350"/>
  </r>
  <r>
    <x v="5"/>
    <s v="845008"/>
    <s v="1-FD83-TRRE"/>
    <s v="USP-21-845008-00316948-0050"/>
    <s v="Engagé"/>
    <s v="DPANFOL"/>
    <x v="2"/>
    <n v="3"/>
    <s v="Fourniture de plants de feuillus divers  : poirier sauvage"/>
    <s v="27.u"/>
    <n v="350"/>
    <s v="PL"/>
    <d v="2022-03-31T00:00:00"/>
    <x v="1"/>
    <n v="0"/>
    <n v="350"/>
  </r>
  <r>
    <x v="5"/>
    <s v="845008"/>
    <s v="1-FD83-TRRE"/>
    <s v="USP-21-845008-00316950-0040"/>
    <s v="Engagé"/>
    <s v="DPANFOL"/>
    <x v="2"/>
    <n v="3"/>
    <s v="Fourniture de plants de feuillus divers  : poirier sauvage"/>
    <s v="30.u"/>
    <n v="350"/>
    <s v="PL"/>
    <d v="2022-03-31T00:00:00"/>
    <x v="1"/>
    <n v="0"/>
    <n v="350"/>
  </r>
  <r>
    <x v="5"/>
    <s v="845008"/>
    <s v="1-FD83-TRRE"/>
    <s v="USP-21-845008-00316950-0050"/>
    <s v="Engagé"/>
    <s v="DPANFOL"/>
    <x v="2"/>
    <n v="3"/>
    <s v="Fourniture de plants de feuillus divers  : poirier sauvage"/>
    <s v="30.u"/>
    <n v="350"/>
    <s v="PL"/>
    <d v="2022-03-31T00:00:00"/>
    <x v="1"/>
    <n v="0"/>
    <n v="350"/>
  </r>
  <r>
    <x v="5"/>
    <s v="845008"/>
    <s v="1-FD83-TRRE"/>
    <s v="USP-21-845008-00319446-0060"/>
    <s v="Engagé"/>
    <s v="DPANFOL"/>
    <x v="11"/>
    <m/>
    <s v="Fourniture de plants d'érables divers Erable sycomore en remplacemennt des érables planes"/>
    <s v="30.u"/>
    <n v="500"/>
    <s v="PL"/>
    <d v="2022-03-31T00:00:00"/>
    <x v="1"/>
    <n v="0"/>
    <n v="500"/>
  </r>
  <r>
    <x v="5"/>
    <s v="845008"/>
    <s v="1-FD83-TRRE"/>
    <s v="USP-21-845008-00319454-0060"/>
    <s v="Engagé"/>
    <s v="DPANFOL"/>
    <x v="11"/>
    <m/>
    <s v="Fourniture de plants d'érables divers Erable sycomore en remplacemennt des érables planes"/>
    <s v="27.u"/>
    <n v="500"/>
    <s v="PL"/>
    <d v="2022-03-31T00:00:00"/>
    <x v="1"/>
    <n v="0"/>
    <n v="500"/>
  </r>
  <r>
    <x v="5"/>
    <s v="845008"/>
    <s v="1-FD83-TRRE"/>
    <s v="USP-21-845008-00319456-0060"/>
    <s v="Engagé"/>
    <s v="STJEAN89"/>
    <x v="9"/>
    <m/>
    <s v="Fourniture de plants d'essences diverses Robinier faux acacia en remplacement de l'érable plane"/>
    <s v="75.u"/>
    <n v="500"/>
    <s v="PL"/>
    <d v="2022-03-31T00:00:00"/>
    <x v="1"/>
    <n v="0"/>
    <n v="500"/>
  </r>
  <r>
    <x v="6"/>
    <s v="845009"/>
    <s v="1-FD83-TRRE"/>
    <s v="USP-21-845009-00306132-1680"/>
    <s v="Engagé"/>
    <s v="BREUIL"/>
    <x v="22"/>
    <m/>
    <s v="Fourniture de plants de pins divers Laricio de Corse PLO VG 001"/>
    <s v="58.2"/>
    <n v="250"/>
    <s v="PL"/>
    <d v="2021-12-31T00:00:00"/>
    <x v="1"/>
    <n v="0"/>
    <n v="250"/>
  </r>
  <r>
    <x v="5"/>
    <s v="845009"/>
    <s v="1-FD83-TRRE"/>
    <s v="USP-21-845009-00306877-0020"/>
    <s v="Engagé"/>
    <s v="AU-DUC"/>
    <x v="16"/>
    <m/>
    <s v="Fourniture de plants de cèdre de l'Atlas en godet provenance Ménèrbes"/>
    <s v="37.u"/>
    <n v="600"/>
    <s v="PL"/>
    <d v="2021-12-31T00:00:00"/>
    <x v="1"/>
    <n v="0"/>
    <n v="600"/>
  </r>
  <r>
    <x v="5"/>
    <s v="845009"/>
    <s v="1-FD83-TRRE"/>
    <s v="USP-21-845009-00306877-0200"/>
    <s v="Engagé"/>
    <s v="AU-DUC"/>
    <x v="13"/>
    <m/>
    <s v="Fourniture de plants de mélèzes Europe Provenance VG 001"/>
    <s v="37.u"/>
    <n v="600"/>
    <s v="PL"/>
    <d v="2021-12-31T00:00:00"/>
    <x v="1"/>
    <n v="0"/>
    <n v="600"/>
  </r>
  <r>
    <x v="5"/>
    <s v="845009"/>
    <s v="1-FD83-TRRE"/>
    <s v="USP-21-845009-00306877-0210"/>
    <s v="Engagé"/>
    <s v="AU-DUC"/>
    <x v="3"/>
    <m/>
    <s v="Fourniture de plants de pin maritime (dans le cadre de l'adaptation aux changements climatiques) "/>
    <s v="37.u"/>
    <n v="600"/>
    <s v="PL"/>
    <d v="2021-12-31T00:00:00"/>
    <x v="1"/>
    <n v="0"/>
    <n v="600"/>
  </r>
  <r>
    <x v="5"/>
    <s v="845009"/>
    <s v="1-FD83-TRRE"/>
    <s v="USP-21-845009-00306877-0380"/>
    <s v="Engagé"/>
    <s v="AU-DUC"/>
    <x v="1"/>
    <m/>
    <s v="Fourniture de plants de chêne sessile"/>
    <s v="37.u"/>
    <n v="4200"/>
    <s v="PL"/>
    <d v="2021-12-31T00:00:00"/>
    <x v="1"/>
    <n v="0"/>
    <n v="4200"/>
  </r>
  <r>
    <x v="6"/>
    <s v="845009"/>
    <s v="1-FD83-TRRE"/>
    <s v="USP-21-845009-00307561-0340"/>
    <s v="Engagé"/>
    <s v="BREUIL"/>
    <x v="12"/>
    <m/>
    <s v="Fourniture de plants de douglas Prov 005"/>
    <s v="1.3"/>
    <n v="1000"/>
    <s v="PL"/>
    <d v="2021-09-30T00:00:00"/>
    <x v="1"/>
    <n v="0"/>
    <n v="1000"/>
  </r>
  <r>
    <x v="6"/>
    <s v="845009"/>
    <s v="1-FD83-TRRE"/>
    <s v="USP-21-845009-00307561-0360"/>
    <s v="Engagé"/>
    <s v="BREUIL"/>
    <x v="13"/>
    <m/>
    <s v="Fourniture de plants de mélèzes d'europe prov 001"/>
    <s v="1.3"/>
    <n v="500"/>
    <s v="PL"/>
    <d v="2021-12-31T00:00:00"/>
    <x v="1"/>
    <n v="0"/>
    <n v="500"/>
  </r>
  <r>
    <x v="6"/>
    <s v="845009"/>
    <s v="1-FD83-TRRE"/>
    <s v="USP-21-845009-00307561-0400"/>
    <s v="Engagé"/>
    <s v="BREUIL"/>
    <x v="12"/>
    <m/>
    <s v="Fourniture de plants de douglas Prov 005"/>
    <s v="32.1"/>
    <n v="400"/>
    <s v="PL"/>
    <d v="2021-09-30T00:00:00"/>
    <x v="1"/>
    <n v="0"/>
    <n v="400"/>
  </r>
  <r>
    <x v="6"/>
    <s v="845009"/>
    <s v="1-FD83-TRRE"/>
    <s v="USP-21-845009-00307561-0420"/>
    <s v="Engagé"/>
    <s v="BREUIL"/>
    <x v="3"/>
    <m/>
    <s v="Fourniture de plants de pin maritime (dans le cadre de l'adaptation aux changements climatiques) "/>
    <s v="32.1"/>
    <n v="400"/>
    <s v="PL"/>
    <d v="2021-09-30T00:00:00"/>
    <x v="1"/>
    <n v="0"/>
    <n v="400"/>
  </r>
  <r>
    <x v="6"/>
    <s v="845009"/>
    <s v="1-FD83-TRRE"/>
    <s v="USP-21-845009-00307561-0430"/>
    <s v="Engagé"/>
    <s v="BREUIL"/>
    <x v="16"/>
    <m/>
    <s v="Fourniture de plants de cèdre de l'Atlas prov Ménerbes"/>
    <s v="32.1"/>
    <n v="400"/>
    <s v="PL"/>
    <d v="2021-12-31T00:00:00"/>
    <x v="1"/>
    <n v="0"/>
    <n v="400"/>
  </r>
  <r>
    <x v="6"/>
    <s v="845009"/>
    <s v="1-FD83-TRRE"/>
    <s v="USP-21-845009-00307561-0480"/>
    <s v="Engagé"/>
    <s v="BREUIL"/>
    <x v="13"/>
    <m/>
    <s v="Fourniture de plants de mélèzes d'europe prov 001"/>
    <s v="48.2"/>
    <n v="2050"/>
    <s v="PL"/>
    <d v="2021-12-31T00:00:00"/>
    <x v="1"/>
    <n v="0"/>
    <n v="2050"/>
  </r>
  <r>
    <x v="6"/>
    <s v="845009"/>
    <s v="1-FD83-TRRE"/>
    <s v="USP-21-845009-00307561-0490"/>
    <s v="Engagé"/>
    <s v="BREUIL"/>
    <x v="12"/>
    <m/>
    <s v="Fourniture de plants de douglas Prov 004"/>
    <s v="48.2"/>
    <n v="1025"/>
    <s v="PL"/>
    <d v="2021-09-30T00:00:00"/>
    <x v="1"/>
    <n v="0"/>
    <n v="1025"/>
  </r>
  <r>
    <x v="6"/>
    <s v="845009"/>
    <s v="1-FD83-TRRE"/>
    <s v="USP-21-845009-00307561-0500"/>
    <s v="Engagé"/>
    <s v="BREUIL"/>
    <x v="11"/>
    <m/>
    <s v="Fourniture de plants d'érables divers Erable sycomore - Provenance APS400 - Massif central"/>
    <s v="41.2"/>
    <n v="1280"/>
    <s v="PL"/>
    <d v="2021-12-31T00:00:00"/>
    <x v="1"/>
    <n v="0"/>
    <n v="1280"/>
  </r>
  <r>
    <x v="6"/>
    <s v="845009"/>
    <s v="1-FD83-TRRE"/>
    <s v="USP-21-845009-00307561-0620"/>
    <s v="Engagé"/>
    <s v="BREUIL"/>
    <x v="13"/>
    <m/>
    <s v="Fourniture de plants de mélèzes d'europe prov 001"/>
    <s v="41.2"/>
    <n v="2560"/>
    <s v="PL"/>
    <d v="2021-12-31T00:00:00"/>
    <x v="1"/>
    <n v="0"/>
    <n v="2560"/>
  </r>
  <r>
    <x v="6"/>
    <s v="845009"/>
    <s v="1-FD83-TRRE"/>
    <s v="USP-21-845009-00307561-0630"/>
    <s v="Engagé"/>
    <s v="BREUIL"/>
    <x v="12"/>
    <m/>
    <s v="Fourniture de plants de douglas Prov 002"/>
    <s v="41.2"/>
    <n v="1280"/>
    <s v="PL"/>
    <d v="2021-09-30T00:00:00"/>
    <x v="1"/>
    <n v="0"/>
    <n v="1280"/>
  </r>
  <r>
    <x v="6"/>
    <s v="845009"/>
    <s v="1-FD83-TRRE"/>
    <s v="USP-21-845009-00307561-0700"/>
    <s v="Engagé"/>
    <s v="BREUIL"/>
    <x v="3"/>
    <m/>
    <s v="Fourniture de plants de pin maritime (dans le cadre de l'adaptation aux changements climatiques) "/>
    <s v="50.1"/>
    <n v="2050"/>
    <s v="PL"/>
    <d v="2021-09-30T00:00:00"/>
    <x v="1"/>
    <n v="0"/>
    <n v="2050"/>
  </r>
  <r>
    <x v="6"/>
    <s v="845009"/>
    <s v="1-FD83-TRRE"/>
    <s v="USP-21-845009-00307561-0710"/>
    <s v="Engagé"/>
    <s v="BREUIL"/>
    <x v="16"/>
    <m/>
    <s v="Fourniture de plants de cèdre de l'Atlas prov Ménerbes"/>
    <s v="50.1"/>
    <n v="1025"/>
    <s v="PL"/>
    <d v="2021-12-31T00:00:00"/>
    <x v="1"/>
    <n v="0"/>
    <n v="1025"/>
  </r>
  <r>
    <x v="6"/>
    <s v="845009"/>
    <s v="1-FD83-TRRE"/>
    <s v="USP-21-845009-00307561-0720"/>
    <s v="Engagé"/>
    <s v="BREUIL"/>
    <x v="12"/>
    <m/>
    <s v="Fourniture de plants de douglas Prov 005"/>
    <s v="50.1"/>
    <n v="1025"/>
    <s v="PL"/>
    <d v="2021-09-30T00:00:00"/>
    <x v="1"/>
    <n v="0"/>
    <n v="1025"/>
  </r>
  <r>
    <x v="6"/>
    <s v="845009"/>
    <s v="1-FD83-TRRE"/>
    <s v="USP-21-845009-00307561-0770"/>
    <s v="Engagé"/>
    <s v="BREUIL"/>
    <x v="16"/>
    <m/>
    <s v="Fourniture de plants de cèdre de l'Atlas prov Ménerbes"/>
    <s v="56.u"/>
    <n v="1500"/>
    <s v="PL"/>
    <d v="2021-12-31T00:00:00"/>
    <x v="1"/>
    <n v="1500"/>
    <n v="0"/>
  </r>
  <r>
    <x v="6"/>
    <s v="845009"/>
    <s v="1-FD83-TRRE"/>
    <s v="USP-21-845009-00307561-0860"/>
    <s v="Engagé"/>
    <s v="BREUIL"/>
    <x v="12"/>
    <m/>
    <s v="Fourniture de plants de douglas Prov 004"/>
    <s v="58.2"/>
    <n v="1180"/>
    <s v="PL"/>
    <d v="2021-09-30T00:00:00"/>
    <x v="1"/>
    <n v="0"/>
    <n v="1180"/>
  </r>
  <r>
    <x v="6"/>
    <s v="845009"/>
    <s v="1-FD83-TRRE"/>
    <s v="USP-21-845009-00307561-0870"/>
    <s v="Engagé"/>
    <s v="BREUIL"/>
    <x v="13"/>
    <m/>
    <s v="Fourniture de plants de mélèzes d'europe prov 001"/>
    <s v="58.2"/>
    <n v="590"/>
    <s v="PL"/>
    <d v="2021-12-31T00:00:00"/>
    <x v="1"/>
    <n v="0"/>
    <n v="590"/>
  </r>
  <r>
    <x v="6"/>
    <s v="845009"/>
    <s v="1-FD83-TRRE"/>
    <s v="USP-21-845009-00307561-1120"/>
    <s v="Engagé"/>
    <s v="BREUIL"/>
    <x v="12"/>
    <m/>
    <s v="Fourniture de plants de douglas Prov 004"/>
    <s v="65.2"/>
    <n v="4850"/>
    <s v="PL"/>
    <d v="2021-09-30T00:00:00"/>
    <x v="1"/>
    <n v="0"/>
    <n v="4850"/>
  </r>
  <r>
    <x v="6"/>
    <s v="845009"/>
    <s v="1-FD83-TRRE"/>
    <s v="USP-21-845009-00307561-1130"/>
    <s v="Engagé"/>
    <s v="BREUIL"/>
    <x v="13"/>
    <m/>
    <s v="Fourniture de plants de mélèzes d'europe prov 001"/>
    <s v="65.2"/>
    <n v="2910"/>
    <s v="PL"/>
    <d v="2021-12-31T00:00:00"/>
    <x v="1"/>
    <n v="0"/>
    <n v="2910"/>
  </r>
  <r>
    <x v="6"/>
    <s v="845009"/>
    <s v="1-FD83-TRRE"/>
    <s v="USP-21-845009-00307561-1690"/>
    <s v="Engagé"/>
    <s v="BREUIL"/>
    <x v="1"/>
    <m/>
    <s v="Fourniture de plants de chêne sessile QPE422"/>
    <s v="1.3"/>
    <n v="500"/>
    <s v="PL"/>
    <d v="2021-09-30T00:00:00"/>
    <x v="1"/>
    <n v="0"/>
    <n v="500"/>
  </r>
  <r>
    <x v="6"/>
    <s v="845009"/>
    <s v="1-FD83-TRRE"/>
    <s v="USP-21-845009-00307561-1700"/>
    <s v="Engagé"/>
    <s v="BREUIL"/>
    <x v="1"/>
    <m/>
    <s v="Fourniture de plants de chêne sessile QPE422"/>
    <s v="32.1"/>
    <n v="400"/>
    <s v="PL"/>
    <d v="2021-09-30T00:00:00"/>
    <x v="1"/>
    <n v="0"/>
    <n v="400"/>
  </r>
  <r>
    <x v="6"/>
    <s v="845009"/>
    <s v="1-FD83-TRRE"/>
    <s v="USP-21-845009-00307561-1710"/>
    <s v="Engagé"/>
    <s v="BREUIL"/>
    <x v="1"/>
    <m/>
    <s v="Fourniture de plants de chêne sessile QPE422"/>
    <s v="41.2"/>
    <n v="1280"/>
    <s v="PL"/>
    <d v="2021-09-30T00:00:00"/>
    <x v="1"/>
    <n v="0"/>
    <n v="1280"/>
  </r>
  <r>
    <x v="6"/>
    <s v="845009"/>
    <s v="1-FD83-TRRE"/>
    <s v="USP-21-845009-00307561-1720"/>
    <s v="Engagé"/>
    <s v="BREUIL"/>
    <x v="1"/>
    <m/>
    <s v="Fourniture de plants de chêne sessile QPE422"/>
    <s v="48.2"/>
    <n v="1025"/>
    <s v="PL"/>
    <d v="2021-09-30T00:00:00"/>
    <x v="1"/>
    <n v="0"/>
    <n v="1025"/>
  </r>
  <r>
    <x v="6"/>
    <s v="845009"/>
    <s v="1-FD83-TRRE"/>
    <s v="USP-21-845009-00307561-1760"/>
    <s v="Engagé"/>
    <s v="BREUIL"/>
    <x v="1"/>
    <m/>
    <s v="Fourniture de plants de chêne sessile QPE422"/>
    <s v="65.2"/>
    <n v="1940"/>
    <s v="PL"/>
    <d v="2021-09-30T00:00:00"/>
    <x v="1"/>
    <n v="0"/>
    <n v="1940"/>
  </r>
  <r>
    <x v="5"/>
    <s v="845009"/>
    <s v="1-FD83-TRRE"/>
    <s v="USP-21-845009-00307614-0360"/>
    <s v="Engagé"/>
    <s v="DVEZELIE"/>
    <x v="1"/>
    <m/>
    <s v="Fourniture de plants de chêne sessile"/>
    <s v="57.u"/>
    <n v="3156"/>
    <s v="PL"/>
    <d v="2021-12-31T00:00:00"/>
    <x v="1"/>
    <n v="3156"/>
    <n v="0"/>
  </r>
  <r>
    <x v="5"/>
    <s v="845009"/>
    <s v="1-FD83-TRRE"/>
    <s v="USP-21-845009-00307614-0430"/>
    <s v="Engagé"/>
    <s v="DVEZELIE"/>
    <x v="3"/>
    <m/>
    <s v="Fourniture de plants de pin maritime (dans le cadre de l'adaptation aux changements climatiques) "/>
    <s v="57.u"/>
    <n v="912"/>
    <s v="PL"/>
    <d v="2021-12-31T00:00:00"/>
    <x v="1"/>
    <n v="912"/>
    <n v="0"/>
  </r>
  <r>
    <x v="5"/>
    <s v="845009"/>
    <s v="1-FD83-TRRE"/>
    <s v="USP-21-845009-00307614-0440"/>
    <s v="Engagé"/>
    <s v="DVEZELIE"/>
    <x v="16"/>
    <m/>
    <s v="Fourniture de plants de cèdre"/>
    <s v="57.u"/>
    <n v="912"/>
    <s v="PL"/>
    <d v="2021-12-31T00:00:00"/>
    <x v="1"/>
    <n v="912"/>
    <n v="0"/>
  </r>
  <r>
    <x v="5"/>
    <s v="845009"/>
    <s v="1-FD99-TRRE"/>
    <s v="USP-21-845009-00283145-0220"/>
    <s v="Engagé"/>
    <s v="AU-DUC"/>
    <x v="1"/>
    <m/>
    <s v="Fourniture de plants de chêne sessile"/>
    <s v="65.3"/>
    <n v="4500"/>
    <s v="PL"/>
    <d v="2021-11-30T00:00:00"/>
    <x v="1"/>
    <n v="0"/>
    <n v="4500"/>
  </r>
  <r>
    <x v="5"/>
    <s v="845009"/>
    <s v="1-FD99-TRRE"/>
    <s v="USP-21-845009-00283145-0230"/>
    <s v="Engagé"/>
    <s v="AU-DUC"/>
    <x v="1"/>
    <m/>
    <s v="Fourniture de plants de chêne sessile"/>
    <s v="66.1"/>
    <n v="1100"/>
    <s v="PL"/>
    <d v="2021-11-30T00:00:00"/>
    <x v="1"/>
    <n v="0"/>
    <n v="1100"/>
  </r>
  <r>
    <x v="6"/>
    <s v="845012"/>
    <s v="1-FD83-TRRE"/>
    <s v="USP-21-845012-00307569-2360"/>
    <s v="Engagé"/>
    <s v="BERTRANG"/>
    <x v="13"/>
    <m/>
    <s v="Fourniture de plants de mélèzes LEU-VG-003"/>
    <s v="584.1"/>
    <n v="480"/>
    <s v="PL"/>
    <d v="2021-12-31T00:00:00"/>
    <x v="1"/>
    <n v="480"/>
    <n v="0"/>
  </r>
  <r>
    <x v="6"/>
    <s v="845012"/>
    <s v="1-FD83-TRRE"/>
    <s v="USP-21-845012-00307569-2370"/>
    <s v="Engagé"/>
    <s v="BERTRANG"/>
    <x v="15"/>
    <m/>
    <s v="Fourniture de plants de merisiers PAV901FR"/>
    <s v="584.1"/>
    <n v="240"/>
    <s v="PL"/>
    <d v="2021-12-31T00:00:00"/>
    <x v="1"/>
    <n v="240"/>
    <n v="0"/>
  </r>
  <r>
    <x v="6"/>
    <s v="845012"/>
    <s v="1-FD83-TRRE"/>
    <s v="USP-21-845012-00307569-2380"/>
    <s v="Engagé"/>
    <s v="BERTRANG"/>
    <x v="16"/>
    <m/>
    <s v="Fourniture de plants de cèdre CAT900"/>
    <s v="584.1"/>
    <n v="480"/>
    <s v="PL"/>
    <d v="2021-12-31T00:00:00"/>
    <x v="1"/>
    <n v="480"/>
    <n v="0"/>
  </r>
  <r>
    <x v="6"/>
    <s v="845012"/>
    <s v="1-FD83-TRRE"/>
    <s v="USP-21-845012-00307569-2560"/>
    <s v="Engagé"/>
    <s v="BERTRANG"/>
    <x v="16"/>
    <m/>
    <s v="Fourniture de plants de cèdre CAT900"/>
    <s v="593.2"/>
    <n v="720"/>
    <s v="PL"/>
    <d v="2021-12-31T00:00:00"/>
    <x v="1"/>
    <n v="720"/>
    <n v="0"/>
  </r>
  <r>
    <x v="6"/>
    <s v="845012"/>
    <s v="1-FD83-TRRE"/>
    <s v="USP-21-845012-00307569-2570"/>
    <s v="Engagé"/>
    <s v="BERTRANG"/>
    <x v="24"/>
    <m/>
    <s v="Fourniture de plants de chênes divers : Chêne chevelu : QCE901"/>
    <s v="593.2"/>
    <n v="720"/>
    <s v="PL"/>
    <d v="2021-12-31T00:00:00"/>
    <x v="1"/>
    <n v="720"/>
    <n v="0"/>
  </r>
  <r>
    <x v="6"/>
    <s v="845012"/>
    <s v="1-FD83-TRRE"/>
    <s v="USP-21-845012-00307570-0680"/>
    <s v="Engagé"/>
    <s v="BERTRANG"/>
    <x v="3"/>
    <m/>
    <s v="Fourniture de plants de pin maritime (dans le cadre de l'adaptation aux changements climatiques) PPA302"/>
    <s v="242.2"/>
    <n v="1384"/>
    <s v="PL"/>
    <d v="2021-12-31T00:00:00"/>
    <x v="1"/>
    <n v="1384"/>
    <n v="0"/>
  </r>
  <r>
    <x v="6"/>
    <s v="845012"/>
    <s v="1-FD83-TRRE"/>
    <s v="USP-21-845012-00307570-0700"/>
    <s v="Engagé"/>
    <s v="BERTRANG"/>
    <x v="15"/>
    <m/>
    <s v="Fourniture de plants de merisiers PAV901FR"/>
    <s v="242.2"/>
    <n v="593"/>
    <s v="PL"/>
    <d v="2021-12-31T00:00:00"/>
    <x v="1"/>
    <n v="593"/>
    <n v="0"/>
  </r>
  <r>
    <x v="6"/>
    <s v="845012"/>
    <s v="1-FD83-TRRE"/>
    <s v="USP-21-845012-00307570-2090"/>
    <s v="Engagé"/>
    <s v="BERTRANG"/>
    <x v="24"/>
    <m/>
    <s v="Fourniture de plants de chênes divers QPU901"/>
    <s v="402"/>
    <n v="1726"/>
    <s v="PL"/>
    <d v="2021-12-31T00:00:00"/>
    <x v="1"/>
    <n v="863"/>
    <n v="863"/>
  </r>
  <r>
    <x v="6"/>
    <s v="845012"/>
    <s v="1-FD83-TRRE"/>
    <s v="USP-21-845012-00307570-2100"/>
    <s v="Engagé"/>
    <s v="BERTRANG"/>
    <x v="11"/>
    <m/>
    <s v="Fourniture de plants d'érables divers APS200"/>
    <s v="402"/>
    <n v="1726"/>
    <s v="PL"/>
    <d v="2021-12-31T00:00:00"/>
    <x v="1"/>
    <n v="1726"/>
    <n v="0"/>
  </r>
  <r>
    <x v="6"/>
    <s v="845012"/>
    <s v="1-FD83-TRRE"/>
    <s v="USP-21-845012-00307570-2110"/>
    <s v="Engagé"/>
    <s v="BERTRANG"/>
    <x v="18"/>
    <m/>
    <s v="Fourniture de plants de pin noir laricio de Corse: PLO902"/>
    <s v="402"/>
    <n v="863"/>
    <s v="PL"/>
    <d v="2021-12-31T00:00:00"/>
    <x v="1"/>
    <n v="863"/>
    <n v="0"/>
  </r>
  <r>
    <x v="6"/>
    <s v="845012"/>
    <s v="1-FD83-TRRE"/>
    <s v="USP-21-845012-00307608-3650"/>
    <s v="Engagé"/>
    <s v="PREMERY"/>
    <x v="11"/>
    <m/>
    <s v="Fourniture de plants d'érables divers Érable sycomore APS500"/>
    <s v="49.x"/>
    <n v="844"/>
    <s v="PL"/>
    <d v="2021-12-31T00:00:00"/>
    <x v="1"/>
    <n v="0"/>
    <n v="844"/>
  </r>
  <r>
    <x v="6"/>
    <s v="845012"/>
    <s v="1-FD83-TRRE"/>
    <s v="USP-21-845012-00307608-3680"/>
    <s v="Engagé"/>
    <s v="PREMERY"/>
    <x v="2"/>
    <m/>
    <s v="Fourniture de plants de feuillus divers : Aulne Blanc : AIN531"/>
    <s v="49.x"/>
    <n v="1265"/>
    <s v="PL"/>
    <d v="2021-12-31T00:00:00"/>
    <x v="1"/>
    <n v="0"/>
    <n v="1265"/>
  </r>
  <r>
    <x v="6"/>
    <s v="845012"/>
    <s v="1-FD83-TRRE"/>
    <s v="USP-21-845012-00307608-3960"/>
    <s v="Engagé"/>
    <s v="PREMERY"/>
    <x v="18"/>
    <m/>
    <s v="Fourniture de plants de pin noir laricio de Corse PLO902"/>
    <s v="62.x"/>
    <n v="400"/>
    <s v="PL"/>
    <d v="2021-12-31T00:00:00"/>
    <x v="1"/>
    <n v="0"/>
    <n v="400"/>
  </r>
  <r>
    <x v="6"/>
    <s v="845012"/>
    <s v="1-FD83-TRRE"/>
    <s v="USP-21-845012-00307608-3970"/>
    <s v="Engagé"/>
    <s v="PREMERY"/>
    <x v="24"/>
    <m/>
    <s v="Fourniture de plants de chênes divers pubescent QPU901"/>
    <s v="62.x"/>
    <n v="300"/>
    <s v="PL"/>
    <d v="2021-12-31T00:00:00"/>
    <x v="1"/>
    <n v="0"/>
    <n v="300"/>
  </r>
  <r>
    <x v="6"/>
    <s v="845012"/>
    <s v="1-FD83-TRRE"/>
    <s v="USP-21-845012-00307608-3980"/>
    <s v="Engagé"/>
    <s v="PREMERY"/>
    <x v="2"/>
    <n v="1"/>
    <s v="Fourniture de plants de feuillus divers  : Alisier torminal"/>
    <s v="62.x"/>
    <n v="300"/>
    <s v="PL"/>
    <d v="2021-12-31T00:00:00"/>
    <x v="1"/>
    <n v="0"/>
    <n v="300"/>
  </r>
  <r>
    <x v="6"/>
    <s v="845012"/>
    <s v="1-FD83-TRRE"/>
    <s v="USP-21-845012-00307608-4010"/>
    <s v="Engagé"/>
    <s v="PREMERY"/>
    <x v="11"/>
    <m/>
    <s v="Fourniture de plants d'érables divers Erable plane APL902FR"/>
    <s v="49.x"/>
    <n v="1265"/>
    <s v="PL"/>
    <d v="2021-12-31T00:00:00"/>
    <x v="1"/>
    <n v="0"/>
    <n v="1265"/>
  </r>
  <r>
    <x v="6"/>
    <s v="845012"/>
    <s v="1-FD83-TRRE"/>
    <s v="USP-21-845012-00307728-4290"/>
    <s v="Engagé"/>
    <s v="PREMERY"/>
    <x v="18"/>
    <m/>
    <s v="Fourniture de plants de pin noir d'autriche : PNI902"/>
    <s v="136.x"/>
    <n v="465"/>
    <s v="PL"/>
    <d v="2021-12-31T00:00:00"/>
    <x v="1"/>
    <n v="465"/>
    <n v="0"/>
  </r>
  <r>
    <x v="6"/>
    <s v="845012"/>
    <s v="1-FD83-TRRE"/>
    <s v="USP-21-845012-00307728-4320"/>
    <s v="Engagé"/>
    <s v="PREMERY"/>
    <x v="15"/>
    <m/>
    <s v="Fourniture de plants de merisiers PAV901"/>
    <s v="136.x"/>
    <n v="465"/>
    <s v="PL"/>
    <d v="2021-12-31T00:00:00"/>
    <x v="1"/>
    <n v="465"/>
    <n v="0"/>
  </r>
  <r>
    <x v="6"/>
    <s v="845012"/>
    <s v="1-FD83-TRRE"/>
    <s v="USP-21-845012-00307728-4470"/>
    <s v="Engagé"/>
    <s v="PREMERY"/>
    <x v="18"/>
    <m/>
    <s v="Fourniture de plants de pin noir d'autriche : PNI902"/>
    <s v="144.x"/>
    <n v="953"/>
    <s v="PL"/>
    <d v="2021-12-31T00:00:00"/>
    <x v="1"/>
    <n v="953"/>
    <n v="0"/>
  </r>
  <r>
    <x v="6"/>
    <s v="845012"/>
    <s v="1-FD83-TRRE"/>
    <s v="USP-21-845012-00307728-4500"/>
    <s v="Engagé"/>
    <s v="PREMERY"/>
    <x v="15"/>
    <m/>
    <s v="Fourniture de plants de merisiers PAV901"/>
    <s v="144.x"/>
    <n v="636"/>
    <s v="PL"/>
    <d v="2021-12-31T00:00:00"/>
    <x v="1"/>
    <n v="636"/>
    <n v="0"/>
  </r>
  <r>
    <x v="6"/>
    <s v="845012"/>
    <s v="1-FD83-TRRE"/>
    <s v="USP-21-845012-00307728-4520"/>
    <s v="Engagé"/>
    <s v="PREMERY"/>
    <x v="11"/>
    <m/>
    <s v="Fourniture de plants d'érables divers  : Erable Plane - APL902"/>
    <s v="144.x"/>
    <n v="953"/>
    <s v="PL"/>
    <d v="2021-12-31T00:00:00"/>
    <x v="1"/>
    <n v="953"/>
    <n v="0"/>
  </r>
  <r>
    <x v="6"/>
    <s v="845012"/>
    <s v="1-FD83-TRRE"/>
    <s v="USP-21-845012-00307728-4580"/>
    <s v="Engagé"/>
    <s v="PREMERY"/>
    <x v="11"/>
    <m/>
    <s v="Fourniture de plants d'érables divers Érable sycomore APS500"/>
    <s v="141.x"/>
    <n v="728"/>
    <s v="PL"/>
    <d v="2021-12-31T00:00:00"/>
    <x v="1"/>
    <n v="728"/>
    <n v="0"/>
  </r>
  <r>
    <x v="6"/>
    <s v="845012"/>
    <s v="1-FD83-TRRE"/>
    <s v="USP-21-845012-00307728-4590"/>
    <s v="Engagé"/>
    <s v="PREMERY"/>
    <x v="18"/>
    <m/>
    <s v="Fourniture de plants de pin noir laricio de Calabre PLA-VG-002"/>
    <s v="141.x"/>
    <n v="728"/>
    <s v="PL"/>
    <d v="2021-12-31T00:00:00"/>
    <x v="1"/>
    <n v="0"/>
    <n v="728"/>
  </r>
  <r>
    <x v="6"/>
    <s v="845012"/>
    <s v="1-FD83-TRRE"/>
    <s v="USP-21-845012-00307728-4610"/>
    <s v="Engagé"/>
    <s v="PREMERY"/>
    <x v="2"/>
    <m/>
    <s v="Fourniture de plants de feuillus divers : Aulne à feuille en coeur - ACO901"/>
    <s v="141.x"/>
    <n v="485"/>
    <s v="PL"/>
    <d v="2021-12-31T00:00:00"/>
    <x v="1"/>
    <n v="0"/>
    <n v="485"/>
  </r>
  <r>
    <x v="6"/>
    <s v="845012"/>
    <s v="1-FD83-TRRE"/>
    <s v="USP-21-845012-00307728-4680"/>
    <s v="Engagé"/>
    <s v="PREMERY"/>
    <x v="18"/>
    <m/>
    <s v="Fourniture de plants de pin noir laricio de Corse PLO902"/>
    <s v="76.x"/>
    <n v="200"/>
    <s v="PL"/>
    <d v="2021-12-31T00:00:00"/>
    <x v="1"/>
    <n v="0"/>
    <n v="200"/>
  </r>
  <r>
    <x v="6"/>
    <s v="845012"/>
    <s v="1-FD83-TRRE"/>
    <s v="USP-21-845012-00307728-4690"/>
    <s v="Engagé"/>
    <s v="PREMERY"/>
    <x v="24"/>
    <m/>
    <s v="Fourniture de plants de chênes divers pubescent QPU901"/>
    <s v="76.x"/>
    <n v="150"/>
    <s v="PL"/>
    <d v="2021-12-31T00:00:00"/>
    <x v="1"/>
    <n v="0"/>
    <n v="150"/>
  </r>
  <r>
    <x v="6"/>
    <s v="845012"/>
    <s v="1-FD83-TRRE"/>
    <s v="USP-21-845012-00307728-4710"/>
    <s v="Engagé"/>
    <s v="PREMERY"/>
    <x v="2"/>
    <n v="1"/>
    <s v="Fourniture de plants de feuillus divers  : Alisier torminal"/>
    <s v="136.x"/>
    <n v="465"/>
    <s v="PL"/>
    <d v="2021-12-31T00:00:00"/>
    <x v="1"/>
    <n v="465"/>
    <n v="0"/>
  </r>
  <r>
    <x v="6"/>
    <s v="845012"/>
    <s v="1-FD83-TRRE"/>
    <s v="USP-21-845012-00307728-4720"/>
    <s v="Engagé"/>
    <s v="PREMERY"/>
    <x v="2"/>
    <n v="1"/>
    <s v="Fourniture de plants de feuillus divers  : Alisier torminal"/>
    <s v="76.x"/>
    <n v="150"/>
    <s v="PL"/>
    <d v="2021-12-31T00:00:00"/>
    <x v="1"/>
    <n v="0"/>
    <n v="150"/>
  </r>
  <r>
    <x v="6"/>
    <s v="845012"/>
    <s v="1-FD83-TRRE"/>
    <s v="USP-21-845012-00307728-4730"/>
    <s v="Engagé"/>
    <s v="PREMERY"/>
    <x v="2"/>
    <n v="3"/>
    <s v="Fourniture de plants de feuillus divers  : poirier sauvage"/>
    <s v="141.x"/>
    <n v="485"/>
    <s v="PL"/>
    <d v="2021-12-31T00:00:00"/>
    <x v="1"/>
    <n v="485"/>
    <n v="0"/>
  </r>
  <r>
    <x v="6"/>
    <s v="845012"/>
    <s v="1-FD83-TRRE"/>
    <s v="USP-21-845012-00307728-4740"/>
    <s v="Engagé"/>
    <s v="PREMERY"/>
    <x v="2"/>
    <n v="1"/>
    <s v="Fourniture de plants de feuillus divers  : Alisier torminal"/>
    <s v="144.x"/>
    <n v="636"/>
    <s v="PL"/>
    <d v="2021-12-31T00:00:00"/>
    <x v="1"/>
    <n v="636"/>
    <n v="0"/>
  </r>
  <r>
    <x v="6"/>
    <s v="845012"/>
    <s v="1-FD83-TRRE"/>
    <s v="USP-21-845012-00307733-0170"/>
    <s v="Engagé"/>
    <s v="BERTRANG"/>
    <x v="24"/>
    <m/>
    <s v="Fourniture de plants de chênes divers QPU901"/>
    <s v="434.1"/>
    <n v="800"/>
    <s v="PL"/>
    <d v="2021-12-31T00:00:00"/>
    <x v="1"/>
    <n v="800"/>
    <n v="0"/>
  </r>
  <r>
    <x v="6"/>
    <s v="845012"/>
    <s v="1-FD83-TRRE"/>
    <s v="USP-21-845012-00307733-0850"/>
    <s v="Engagé"/>
    <s v="BERTRANG"/>
    <x v="18"/>
    <m/>
    <s v="Fourniture de plants de pin noir laricio de Calabre : PLA-VG-002"/>
    <s v="267"/>
    <n v="1745"/>
    <s v="PL"/>
    <d v="2021-12-31T00:00:00"/>
    <x v="1"/>
    <n v="0"/>
    <n v="1745"/>
  </r>
  <r>
    <x v="6"/>
    <s v="845012"/>
    <s v="1-FD83-TRRE"/>
    <s v="USP-21-845012-00307733-0880"/>
    <s v="Engagé"/>
    <s v="BERTRANG"/>
    <x v="2"/>
    <n v="3"/>
    <s v="Fourniture de plants de feuillus divers  : poirier sauvage"/>
    <s v="267"/>
    <n v="873"/>
    <s v="PL"/>
    <d v="2021-12-31T00:00:00"/>
    <x v="1"/>
    <n v="873"/>
    <n v="0"/>
  </r>
  <r>
    <x v="6"/>
    <s v="845012"/>
    <s v="1-FD83-TRRE"/>
    <s v="USP-21-845012-00307733-0940"/>
    <s v="Engagé"/>
    <s v="BERTRANG"/>
    <x v="18"/>
    <m/>
    <s v="Fourniture de plants de pin noir laricio de Calabre : PLA-VG-002"/>
    <s v="268"/>
    <n v="2351"/>
    <s v="PL"/>
    <d v="2021-12-31T00:00:00"/>
    <x v="1"/>
    <n v="0"/>
    <n v="2351"/>
  </r>
  <r>
    <x v="6"/>
    <s v="845012"/>
    <s v="1-FD83-TRRE"/>
    <s v="USP-21-845012-00307733-0960"/>
    <s v="Engagé"/>
    <s v="BERTRANG"/>
    <x v="15"/>
    <m/>
    <s v="Fourniture de plants de merisiers PAV901FR"/>
    <s v="268"/>
    <n v="1176"/>
    <s v="PL"/>
    <d v="2021-12-31T00:00:00"/>
    <x v="1"/>
    <n v="0"/>
    <n v="1176"/>
  </r>
  <r>
    <x v="6"/>
    <s v="845012"/>
    <s v="1-FD83-TRRE"/>
    <s v="USP-21-845012-00307733-0980"/>
    <s v="Engagé"/>
    <s v="BERTRANG"/>
    <x v="1"/>
    <m/>
    <s v="Fourniture de plants de chêne sessile QPE106"/>
    <s v="268"/>
    <n v="1176"/>
    <s v="PL"/>
    <d v="2021-12-31T00:00:00"/>
    <x v="1"/>
    <n v="1176"/>
    <n v="0"/>
  </r>
  <r>
    <x v="6"/>
    <s v="845012"/>
    <s v="1-FD83-TRRE"/>
    <s v="USP-21-845012-00307733-1320"/>
    <s v="Engagé"/>
    <s v="BERTRANG"/>
    <x v="24"/>
    <m/>
    <s v="Fourniture de plants de chênes divers QPU901"/>
    <s v="321.1"/>
    <n v="800"/>
    <s v="PL"/>
    <d v="2021-12-31T00:00:00"/>
    <x v="1"/>
    <n v="400"/>
    <n v="400"/>
  </r>
  <r>
    <x v="6"/>
    <s v="845012"/>
    <s v="1-FD83-TRRE"/>
    <s v="USP-21-845012-00307733-1330"/>
    <s v="Engagé"/>
    <s v="BERTRANG"/>
    <x v="2"/>
    <n v="3"/>
    <s v="Fourniture de plants de feuillus divers  : poirier sauvage"/>
    <s v="321.1"/>
    <n v="425"/>
    <s v="PL"/>
    <d v="2021-12-31T00:00:00"/>
    <x v="1"/>
    <n v="425"/>
    <n v="0"/>
  </r>
  <r>
    <x v="6"/>
    <s v="845012"/>
    <s v="1-FD83-TRRE"/>
    <s v="USP-21-845012-00307733-1430"/>
    <s v="Engagé"/>
    <s v="BERTRANG"/>
    <x v="11"/>
    <m/>
    <s v="Fourniture de plants d'érables divers APS200"/>
    <s v="434.1"/>
    <n v="400"/>
    <s v="PL"/>
    <d v="2021-12-31T00:00:00"/>
    <x v="1"/>
    <n v="400"/>
    <n v="0"/>
  </r>
  <r>
    <x v="6"/>
    <s v="845012"/>
    <s v="1-FD83-TRRE"/>
    <s v="USP-21-845012-00307733-1670"/>
    <s v="Engagé"/>
    <s v="BERTRANG"/>
    <x v="5"/>
    <m/>
    <s v="Fourniture de plants de châtaignier provenance CSA 901"/>
    <s v="267"/>
    <n v="873"/>
    <s v="PL"/>
    <d v="2021-12-31T00:00:00"/>
    <x v="1"/>
    <n v="873"/>
    <n v="0"/>
  </r>
  <r>
    <x v="6"/>
    <s v="845012"/>
    <s v="1-FD83-TRRE"/>
    <s v="USP-21-845012-00307733-1680"/>
    <s v="Engagé"/>
    <s v="BERTRANG"/>
    <x v="2"/>
    <n v="3"/>
    <s v="Fourniture de plants de feuillus divers  : poirier sauvage"/>
    <s v="268"/>
    <n v="1176"/>
    <s v="PL"/>
    <d v="2021-12-31T00:00:00"/>
    <x v="1"/>
    <n v="1176"/>
    <n v="0"/>
  </r>
  <r>
    <x v="6"/>
    <s v="845012"/>
    <s v="1-FD83-TRRE"/>
    <s v="USP-21-845012-00307733-1690"/>
    <s v="Engagé"/>
    <s v="BERTRANG"/>
    <x v="6"/>
    <m/>
    <s v="Fourniture de plants de noyer Noyer hybride - Provenance I-JMR900FR - France"/>
    <s v="321.1"/>
    <n v="250"/>
    <s v="PL"/>
    <d v="2021-12-31T00:00:00"/>
    <x v="1"/>
    <n v="250"/>
    <n v="0"/>
  </r>
  <r>
    <x v="6"/>
    <s v="845012"/>
    <s v="1-FD83-TRRE"/>
    <s v="USP-21-845012-00307733-1720"/>
    <s v="Engagé"/>
    <s v="BERTRANG"/>
    <x v="18"/>
    <m/>
    <s v="Fourniture de plants de pin noir Pin laricio de Corse - Provenance PLO-VG-001 - Sologne Vayrières VG"/>
    <s v="434.1"/>
    <n v="800"/>
    <s v="PL"/>
    <d v="2021-12-31T00:00:00"/>
    <x v="1"/>
    <n v="800"/>
    <n v="0"/>
  </r>
  <r>
    <x v="6"/>
    <s v="845012"/>
    <s v="1-FD83-TRRE"/>
    <s v="USP-21-845012-00310110-0780"/>
    <s v="Engagé"/>
    <s v="BERTRANG"/>
    <x v="18"/>
    <m/>
    <s v="Fourniture de plants de pin noir laricio de Calabre : PLA-VG-002"/>
    <s v="252"/>
    <n v="580"/>
    <s v="PL"/>
    <d v="2021-12-31T00:00:00"/>
    <x v="1"/>
    <n v="0"/>
    <n v="580"/>
  </r>
  <r>
    <x v="6"/>
    <s v="845012"/>
    <s v="1-FD83-TRRE"/>
    <s v="USP-21-845012-00310110-2050"/>
    <s v="Engagé"/>
    <s v="BERTRANG"/>
    <x v="2"/>
    <n v="1"/>
    <s v="Fourniture de plants de feuillus divers  : Alisier torminal"/>
    <s v="252"/>
    <n v="290"/>
    <s v="PL"/>
    <d v="2021-12-31T00:00:00"/>
    <x v="1"/>
    <n v="0"/>
    <n v="290"/>
  </r>
  <r>
    <x v="6"/>
    <s v="845012"/>
    <s v="1-FD83-TRRE"/>
    <s v="USP-21-845012-00310110-2060"/>
    <s v="Engagé"/>
    <s v="BERTRANG"/>
    <x v="5"/>
    <m/>
    <s v="Fourniture de plants de châtaignier provenance CSA 901"/>
    <s v="252"/>
    <n v="290"/>
    <s v="PL"/>
    <d v="2021-12-31T00:00:00"/>
    <x v="1"/>
    <n v="290"/>
    <n v="0"/>
  </r>
  <r>
    <x v="6"/>
    <s v="845012"/>
    <s v="1-FD83-TRRE"/>
    <s v="USP-21-845012-00310110-2070"/>
    <s v="Engagé"/>
    <s v="BERTRANG"/>
    <x v="2"/>
    <n v="3"/>
    <s v="Fourniture de plants de feuillus divers  : poirier sauvage"/>
    <s v="252"/>
    <n v="290"/>
    <s v="PL"/>
    <d v="2021-12-31T00:00:00"/>
    <x v="1"/>
    <n v="290"/>
    <n v="0"/>
  </r>
  <r>
    <x v="6"/>
    <s v="845012"/>
    <s v="1-FD83-TRRE"/>
    <s v="USP-21-845012-00316549-0040"/>
    <s v="Engagé"/>
    <s v="BERTRANG"/>
    <x v="2"/>
    <n v="3"/>
    <s v="Fourniture de plants de feuillus divers  : poirier sauvage"/>
    <s v="593.2"/>
    <n v="360"/>
    <s v="PL"/>
    <d v="2022-03-31T00:00:00"/>
    <x v="1"/>
    <n v="360"/>
    <n v="0"/>
  </r>
  <r>
    <x v="6"/>
    <s v="845012"/>
    <s v="1-FD83-TRRE"/>
    <s v="USP-21-845012-00316553-0050"/>
    <s v="Engagé"/>
    <s v="BERTRANG"/>
    <x v="2"/>
    <n v="5"/>
    <s v="Fourniture de plants de feuillus divers  : tilleul"/>
    <s v="321.1"/>
    <n v="650"/>
    <s v="PL"/>
    <d v="2022-03-31T00:00:00"/>
    <x v="1"/>
    <n v="650"/>
    <n v="0"/>
  </r>
  <r>
    <x v="6"/>
    <s v="845012"/>
    <s v="1-FD83-TRRE"/>
    <s v="USP-21-845012-00316553-0060"/>
    <s v="Engagé"/>
    <s v="BERTRANG"/>
    <x v="3"/>
    <m/>
    <s v="Fourniture de plants de pin maritime (dans le cadre de l'adaptation aux changements climatiques) "/>
    <s v="321.1"/>
    <n v="400"/>
    <s v="PL"/>
    <d v="2022-03-31T00:00:00"/>
    <x v="1"/>
    <n v="400"/>
    <n v="0"/>
  </r>
  <r>
    <x v="6"/>
    <s v="845012"/>
    <s v="1-FD83-TRRE"/>
    <s v="USP-21-845012-00316589-0050"/>
    <s v="Engagé"/>
    <s v="BERTRANG"/>
    <x v="2"/>
    <n v="5"/>
    <s v="Fourniture de plants de feuillus divers  : tilleul"/>
    <s v="267"/>
    <n v="873"/>
    <s v="PL"/>
    <d v="2022-03-31T00:00:00"/>
    <x v="1"/>
    <n v="873"/>
    <n v="0"/>
  </r>
  <r>
    <x v="6"/>
    <s v="845012"/>
    <s v="1-FD83-TRRE"/>
    <s v="USP-21-845012-00316606-0040"/>
    <s v="Engagé"/>
    <s v="PREMERY"/>
    <x v="2"/>
    <n v="3"/>
    <s v="Fourniture de plants de feuillus divers  : poirier sauvage"/>
    <s v="49.x"/>
    <n v="844"/>
    <s v="PL"/>
    <d v="2022-03-31T00:00:00"/>
    <x v="1"/>
    <n v="0"/>
    <n v="844"/>
  </r>
  <r>
    <x v="6"/>
    <s v="845012"/>
    <s v="1-FD83-TRRE"/>
    <s v="USP-21-845012-00316695-0060"/>
    <s v="Engagé"/>
    <s v="PREMERY"/>
    <x v="24"/>
    <m/>
    <s v="Fourniture de plants d'autres chênes Chêne chevelu en remplacement du chêne pubescent"/>
    <s v="136.x"/>
    <n v="465"/>
    <s v="PL"/>
    <d v="2022-03-31T00:00:00"/>
    <x v="1"/>
    <n v="465"/>
    <n v="0"/>
  </r>
  <r>
    <x v="6"/>
    <s v="845012"/>
    <s v="1-FD83-TRRE"/>
    <s v="USP-21-845012-00316695-0070"/>
    <s v="Engagé"/>
    <s v="PREMERY"/>
    <x v="5"/>
    <m/>
    <s v="Fourniture de plants de châtaignier en remplacement de chêne pubescent"/>
    <s v="136.x"/>
    <n v="465"/>
    <s v="PL"/>
    <d v="2022-03-31T00:00:00"/>
    <x v="1"/>
    <n v="465"/>
    <n v="0"/>
  </r>
  <r>
    <x v="6"/>
    <s v="845012"/>
    <s v="1-FD83-TRRE"/>
    <s v="USP-21-845012-00316963-0060"/>
    <s v="Engagé"/>
    <s v="BERTRANG"/>
    <x v="3"/>
    <m/>
    <s v="Fourniture de plants de pin maritime (dans le cadre de l'adaptation aux changements climatiques) "/>
    <s v="402"/>
    <n v="863"/>
    <s v="PL"/>
    <d v="2022-03-31T00:00:00"/>
    <x v="1"/>
    <n v="863"/>
    <n v="0"/>
  </r>
  <r>
    <x v="6"/>
    <s v="845012"/>
    <s v="1-FD83-TRRE"/>
    <s v="USP-21-845012-00319485-0080"/>
    <s v="Engagé"/>
    <s v="BERTRANG"/>
    <x v="2"/>
    <n v="3"/>
    <s v="Fourniture de plants de feuillus divers  : poirier sauvage"/>
    <s v="515"/>
    <n v="650"/>
    <s v="PL"/>
    <d v="2022-03-31T00:00:00"/>
    <x v="1"/>
    <n v="650"/>
    <n v="0"/>
  </r>
  <r>
    <x v="6"/>
    <s v="845012"/>
    <s v="1-FD83-TRRE"/>
    <s v="USP-21-845012-00319485-0090"/>
    <s v="Engagé"/>
    <s v="BERTRANG"/>
    <x v="1"/>
    <m/>
    <s v="Fourniture de plants de chêne sessile QPE 105"/>
    <s v="515"/>
    <n v="1892"/>
    <s v="PL"/>
    <d v="2022-03-31T00:00:00"/>
    <x v="1"/>
    <n v="1892"/>
    <n v="0"/>
  </r>
  <r>
    <x v="6"/>
    <s v="845012"/>
    <s v="1-FD83-TRRE"/>
    <s v="USP-21-845012-00319485-0100"/>
    <s v="Engagé"/>
    <s v="BERTRANG"/>
    <x v="1"/>
    <m/>
    <s v="Fourniture de plants de chêne sessile QPE 422"/>
    <s v="515"/>
    <n v="4285"/>
    <s v="PL"/>
    <d v="2022-03-31T00:00:00"/>
    <x v="1"/>
    <n v="4285"/>
    <n v="0"/>
  </r>
  <r>
    <x v="6"/>
    <s v="845012"/>
    <s v="1-FD83-TRRE"/>
    <s v="USP-21-845012-00319485-0120"/>
    <s v="Engagé"/>
    <s v="BERTRANG"/>
    <x v="18"/>
    <m/>
    <s v="Fourniture de plants de pin noir laricio de Calabre"/>
    <s v="515"/>
    <n v="2188"/>
    <s v="PL"/>
    <d v="2022-03-31T00:00:00"/>
    <x v="1"/>
    <n v="2188"/>
    <n v="0"/>
  </r>
  <r>
    <x v="6"/>
    <s v="845013"/>
    <s v="1-FD83-TRRE"/>
    <s v="USP-21-845013-00305337-0710"/>
    <s v="Engagé"/>
    <s v="AMOGNES"/>
    <x v="3"/>
    <m/>
    <s v="Fourniture de plants de pin maritime VF003"/>
    <s v="46.x"/>
    <n v="2250"/>
    <s v="PL"/>
    <d v="2021-03-31T00:00:00"/>
    <x v="1"/>
    <n v="2250"/>
    <n v="0"/>
  </r>
  <r>
    <x v="6"/>
    <s v="845013"/>
    <s v="1-FD83-TRRE"/>
    <s v="USP-21-845013-00305337-1350"/>
    <s v="Engagé"/>
    <s v="AMOGNES"/>
    <x v="24"/>
    <m/>
    <s v="Fourniture de plants de chênes divers Chêne pubescent - Provenance I-QPU901FR - Est et Massif Central Nord"/>
    <s v="83.x"/>
    <n v="650"/>
    <s v="PL"/>
    <d v="2022-03-31T00:00:00"/>
    <x v="1"/>
    <n v="0"/>
    <n v="650"/>
  </r>
  <r>
    <x v="6"/>
    <s v="845013"/>
    <s v="1-FD83-TRRE"/>
    <s v="USP-21-845013-00305337-1410"/>
    <s v="Engagé"/>
    <s v="AMOGNES"/>
    <x v="2"/>
    <m/>
    <s v="Fourniture de plants de feuillus divers Robinier faux acacia - Hongrie, Roumanie (T, Q, S)"/>
    <s v="83.x"/>
    <n v="487"/>
    <s v="PL"/>
    <d v="2022-03-31T00:00:00"/>
    <x v="1"/>
    <n v="0"/>
    <n v="487"/>
  </r>
  <r>
    <x v="6"/>
    <s v="845013"/>
    <s v="1-FD83-TRRE"/>
    <s v="USP-21-845013-00305337-1510"/>
    <s v="Engagé"/>
    <s v="AMOGNES"/>
    <x v="1"/>
    <m/>
    <s v="Fourniture de plants de chêne sessile QPE 107"/>
    <s v="83.x"/>
    <n v="488"/>
    <s v="PL"/>
    <d v="2021-12-31T00:00:00"/>
    <x v="1"/>
    <n v="0"/>
    <n v="488"/>
  </r>
  <r>
    <x v="6"/>
    <s v="845013"/>
    <s v="1-FD83-TRRE"/>
    <s v="USP-21-845013-00305337-1520"/>
    <s v="Engagé"/>
    <s v="AMOGNES"/>
    <x v="15"/>
    <m/>
    <s v="Fourniture de plants de merisiers"/>
    <s v="108.x"/>
    <n v="750"/>
    <s v="PL"/>
    <d v="2022-03-31T00:00:00"/>
    <x v="1"/>
    <n v="750"/>
    <n v="0"/>
  </r>
  <r>
    <x v="6"/>
    <s v="845013"/>
    <s v="1-FD83-TRRE"/>
    <s v="USP-21-845013-00305337-1530"/>
    <s v="Engagé"/>
    <s v="AMOGNES"/>
    <x v="16"/>
    <m/>
    <s v="Fourniture de plants de cèdre de l'Atlas"/>
    <s v="108.x"/>
    <n v="750"/>
    <s v="PL"/>
    <d v="2022-03-31T00:00:00"/>
    <x v="1"/>
    <n v="750"/>
    <n v="0"/>
  </r>
  <r>
    <x v="6"/>
    <s v="845013"/>
    <s v="1-FD83-TRRE"/>
    <s v="USP-21-845013-00305337-1540"/>
    <s v="Engagé"/>
    <s v="AMOGNES"/>
    <x v="24"/>
    <m/>
    <s v="Fourniture de plants de chênes divers CHENE PUBESCENT QPU741"/>
    <s v="108.x"/>
    <n v="1000"/>
    <s v="PL"/>
    <d v="2022-03-31T00:00:00"/>
    <x v="1"/>
    <n v="0"/>
    <n v="1000"/>
  </r>
  <r>
    <x v="6"/>
    <s v="845013"/>
    <s v="1-FD83-TRRE"/>
    <s v="USP-21-845013-00305711-0310"/>
    <s v="Engagé"/>
    <s v="MINIMES"/>
    <x v="1"/>
    <m/>
    <s v="Fourniture de plants de chêne sessile CHENE SESSILE QPE212"/>
    <s v="61"/>
    <n v="1144"/>
    <s v="PL"/>
    <d v="2022-03-31T00:00:00"/>
    <x v="1"/>
    <n v="1144"/>
    <n v="0"/>
  </r>
  <r>
    <x v="6"/>
    <s v="845013"/>
    <s v="1-FD83-TRRE"/>
    <s v="USP-21-845013-00305711-0730"/>
    <s v="Engagé"/>
    <s v="MINIMES"/>
    <x v="24"/>
    <m/>
    <s v="Fourniture de plants de chênes divers CHENE PUBESCENT QPU741"/>
    <s v="66"/>
    <n v="2376"/>
    <s v="PL"/>
    <d v="2022-03-31T00:00:00"/>
    <x v="1"/>
    <n v="2376"/>
    <n v="0"/>
  </r>
  <r>
    <x v="6"/>
    <s v="845013"/>
    <s v="1-FD83-TRRE"/>
    <s v="USP-21-845013-00305716-0550"/>
    <s v="Engagé"/>
    <s v="MINIMES"/>
    <x v="24"/>
    <m/>
    <s v="Fourniture de plants de chênes divers CHENE PUBESCENT QPU741"/>
    <s v="34"/>
    <n v="1300"/>
    <s v="PL"/>
    <d v="2022-03-31T00:00:00"/>
    <x v="1"/>
    <n v="1300"/>
    <n v="0"/>
  </r>
  <r>
    <x v="6"/>
    <s v="845013"/>
    <s v="1-FD83-TRRE"/>
    <s v="USP-21-845013-00305716-0720"/>
    <s v="Engagé"/>
    <s v="MINIMES"/>
    <x v="24"/>
    <m/>
    <s v="Fourniture de plants de chênes divers CHENE PUBESCENT QPU741"/>
    <s v="44.1"/>
    <n v="1000"/>
    <s v="PL"/>
    <d v="2022-03-31T00:00:00"/>
    <x v="1"/>
    <n v="1000"/>
    <n v="0"/>
  </r>
  <r>
    <x v="6"/>
    <s v="845013"/>
    <s v="1-FD83-TRRE"/>
    <s v="USP-21-845013-00305716-0800"/>
    <s v="Engagé"/>
    <s v="MINIMES"/>
    <x v="24"/>
    <m/>
    <s v="Fourniture de plants de chênes divers CHENE PUBESCENT QPU741"/>
    <s v="58.1"/>
    <n v="900"/>
    <s v="PL"/>
    <d v="2022-03-31T00:00:00"/>
    <x v="1"/>
    <n v="900"/>
    <n v="0"/>
  </r>
  <r>
    <x v="6"/>
    <s v="845013"/>
    <s v="1-FD83-TRRE"/>
    <s v="USP-21-845013-00305716-0820"/>
    <s v="Engagé"/>
    <s v="MINIMES"/>
    <x v="2"/>
    <m/>
    <s v="Fourniture de plants de feuillus divers TULIPIER DE VIRGINIE"/>
    <s v="58.1"/>
    <n v="450"/>
    <s v="PL"/>
    <d v="2022-03-31T00:00:00"/>
    <x v="1"/>
    <n v="450"/>
    <n v="0"/>
  </r>
  <r>
    <x v="6"/>
    <s v="845013"/>
    <s v="1-FD83-TRRE"/>
    <s v="USP-21-845013-00306187-0480"/>
    <s v="Engagé"/>
    <s v="BUREMONT"/>
    <x v="24"/>
    <m/>
    <s v="Fourniture de plants de chênes divers CHENE PUBESCENT QPU741"/>
    <s v="6.2"/>
    <n v="2112"/>
    <s v="PL"/>
    <d v="2022-03-31T00:00:00"/>
    <x v="1"/>
    <n v="2112"/>
    <n v="0"/>
  </r>
  <r>
    <x v="6"/>
    <s v="845013"/>
    <s v="1-FD83-TRRE"/>
    <s v="USP-21-845013-00306187-0560"/>
    <s v="Engagé"/>
    <s v="BUREMONT"/>
    <x v="2"/>
    <n v="1"/>
    <s v="Fourniture de plants de feuillus divers  : Alisier torminal"/>
    <s v="8.1"/>
    <n v="1540"/>
    <s v="PL"/>
    <d v="2022-03-31T00:00:00"/>
    <x v="1"/>
    <n v="1540"/>
    <n v="0"/>
  </r>
  <r>
    <x v="6"/>
    <s v="845013"/>
    <s v="1-FD83-TRRE"/>
    <s v="USP-21-845013-00306187-0620"/>
    <s v="Engagé"/>
    <s v="BUREMONT"/>
    <x v="2"/>
    <m/>
    <s v="Fourniture de plants de feuillus divers ORME CHAMPETRE"/>
    <s v="107.u"/>
    <n v="660"/>
    <s v="PL"/>
    <d v="2022-03-31T00:00:00"/>
    <x v="1"/>
    <n v="660"/>
    <n v="0"/>
  </r>
  <r>
    <x v="6"/>
    <s v="845013"/>
    <s v="1-FD83-TRRE"/>
    <s v="USP-21-845013-00306187-0630"/>
    <s v="Engagé"/>
    <s v="BUREMONT"/>
    <x v="16"/>
    <m/>
    <s v="Fourniture de plants de cèdre de l'Atlas CAT900"/>
    <s v="107.u"/>
    <n v="880"/>
    <s v="PL"/>
    <d v="2022-03-31T00:00:00"/>
    <x v="1"/>
    <n v="880"/>
    <n v="0"/>
  </r>
  <r>
    <x v="6"/>
    <s v="845013"/>
    <s v="1-FD83-TRRE"/>
    <s v="USP-21-845013-00306187-0680"/>
    <s v="Engagé"/>
    <s v="BUREMONT"/>
    <x v="15"/>
    <m/>
    <s v="Fourniture de plants de merisiers PAV901"/>
    <s v="67.u"/>
    <n v="1320"/>
    <s v="PL"/>
    <d v="2022-03-31T00:00:00"/>
    <x v="1"/>
    <n v="1320"/>
    <n v="0"/>
  </r>
  <r>
    <x v="6"/>
    <s v="845013"/>
    <s v="1-FD83-TRRE"/>
    <s v="USP-21-845013-00306187-0690"/>
    <s v="Engagé"/>
    <s v="BUREMONT"/>
    <x v="24"/>
    <m/>
    <s v="Fourniture de plants de chênes divers CHENE CHEVELU"/>
    <s v="67.u"/>
    <n v="1320"/>
    <s v="PL"/>
    <d v="2022-03-31T00:00:00"/>
    <x v="1"/>
    <n v="1320"/>
    <n v="0"/>
  </r>
  <r>
    <x v="6"/>
    <s v="845013"/>
    <s v="1-FD83-TRRE"/>
    <s v="USP-21-845013-00306187-0750"/>
    <s v="Engagé"/>
    <s v="BUREMONT"/>
    <x v="22"/>
    <m/>
    <s v="Fourniture de plants de pins divers PIN DE SALZMANN"/>
    <s v="67.u"/>
    <n v="660"/>
    <s v="PL"/>
    <d v="2022-03-31T00:00:00"/>
    <x v="1"/>
    <n v="660"/>
    <n v="0"/>
  </r>
  <r>
    <x v="6"/>
    <s v="845013"/>
    <s v="1-FD83-TRRE"/>
    <s v="USP-21-845013-00306187-0860"/>
    <s v="Engagé"/>
    <s v="BUREMONT"/>
    <x v="15"/>
    <m/>
    <s v="Fourniture de plants de merisiers MERISIER PAV901"/>
    <s v="6.2"/>
    <n v="2112"/>
    <s v="PL"/>
    <d v="2022-03-31T00:00:00"/>
    <x v="1"/>
    <n v="2112"/>
    <n v="0"/>
  </r>
  <r>
    <x v="6"/>
    <s v="845013"/>
    <s v="1-FD83-TRRE"/>
    <s v="USP-21-845013-00306187-0870"/>
    <s v="Engagé"/>
    <s v="BUREMONT"/>
    <x v="12"/>
    <m/>
    <s v="Fourniture de plants de douglas VG003"/>
    <s v="8.1"/>
    <n v="3080"/>
    <s v="PL"/>
    <d v="2022-03-31T00:00:00"/>
    <x v="1"/>
    <n v="3080"/>
    <n v="0"/>
  </r>
  <r>
    <x v="6"/>
    <s v="845013"/>
    <s v="1-FD83-TRRE"/>
    <s v="USP-21-845013-00306187-0880"/>
    <s v="Engagé"/>
    <s v="BUREMONT"/>
    <x v="15"/>
    <m/>
    <s v="Fourniture de plants de merisiers PAV901"/>
    <s v="107.u"/>
    <n v="660"/>
    <s v="PL"/>
    <d v="2022-03-31T00:00:00"/>
    <x v="1"/>
    <n v="660"/>
    <n v="0"/>
  </r>
  <r>
    <x v="6"/>
    <s v="845013"/>
    <s v="1-FD83-TRRE"/>
    <s v="USP-21-845013-00306187-0890"/>
    <s v="Engagé"/>
    <s v="BUREMONT"/>
    <x v="24"/>
    <m/>
    <s v="Fourniture de plants de chênes divers CHENE PUBESCENT QPU741"/>
    <s v="8.1"/>
    <n v="3080"/>
    <s v="PL"/>
    <d v="2022-03-31T00:00:00"/>
    <x v="1"/>
    <n v="3080"/>
    <n v="0"/>
  </r>
  <r>
    <x v="6"/>
    <s v="845013"/>
    <s v="1-FD83-TRRE"/>
    <s v="USP-21-845013-00307562-0720"/>
    <s v="Engagé"/>
    <s v="AMOGNES"/>
    <x v="24"/>
    <m/>
    <s v="Fourniture de plants de chênes divers Chêne pubescent - Provenance I-QPU901FR - Est et Massif Central Nord"/>
    <s v="68.x"/>
    <n v="800"/>
    <s v="PL"/>
    <d v="2022-03-31T00:00:00"/>
    <x v="1"/>
    <n v="0"/>
    <n v="800"/>
  </r>
  <r>
    <x v="6"/>
    <s v="845013"/>
    <s v="1-FD83-TRRE"/>
    <s v="USP-21-845013-00307562-1270"/>
    <s v="Engagé"/>
    <s v="AMOGNES"/>
    <x v="3"/>
    <m/>
    <s v="Fourniture de plants de pin maritime"/>
    <s v="68.x"/>
    <n v="600"/>
    <s v="PL"/>
    <d v="2022-03-31T00:00:00"/>
    <x v="1"/>
    <n v="600"/>
    <n v="0"/>
  </r>
  <r>
    <x v="6"/>
    <s v="845013"/>
    <s v="1-FD83-TRRE"/>
    <s v="USP-21-845013-00307562-1480"/>
    <s v="Engagé"/>
    <s v="AMOGNES"/>
    <x v="15"/>
    <m/>
    <s v="Fourniture de plants de merisiers"/>
    <s v="68.x"/>
    <n v="600"/>
    <s v="PL"/>
    <d v="2022-03-31T00:00:00"/>
    <x v="1"/>
    <n v="0"/>
    <n v="600"/>
  </r>
  <r>
    <x v="6"/>
    <s v="845013"/>
    <s v="1-FD83-TRRE"/>
    <s v="USP-21-845013-00307563-1340"/>
    <s v="Engagé"/>
    <s v="AMOGNES"/>
    <x v="2"/>
    <m/>
    <s v="Fourniture de plants de feuillus divers AULNE GLUTINEUX"/>
    <s v="54.x"/>
    <n v="2000"/>
    <s v="PL"/>
    <d v="2022-03-31T00:00:00"/>
    <x v="1"/>
    <n v="2000"/>
    <n v="0"/>
  </r>
  <r>
    <x v="6"/>
    <s v="845013"/>
    <s v="1-FD83-TRRE"/>
    <s v="USP-21-845013-00307573-0760"/>
    <s v="Engagé"/>
    <s v="BUREMONT"/>
    <x v="16"/>
    <m/>
    <s v="Fourniture de plants de cèdre de l'Atlas"/>
    <s v="116.u"/>
    <n v="1320"/>
    <s v="PL"/>
    <d v="2022-03-31T00:00:00"/>
    <x v="1"/>
    <n v="1320"/>
    <n v="0"/>
  </r>
  <r>
    <x v="6"/>
    <s v="845013"/>
    <s v="1-FD83-TRRE"/>
    <s v="USP-21-845013-00307573-0780"/>
    <s v="Engagé"/>
    <s v="BUREMONT"/>
    <x v="3"/>
    <m/>
    <s v="Fourniture de plants de pin maritime (dans le cadre de l'adaptation aux changements climatiques)"/>
    <s v="116.u"/>
    <n v="1320"/>
    <s v="PL"/>
    <d v="2022-03-31T00:00:00"/>
    <x v="1"/>
    <n v="1320"/>
    <n v="0"/>
  </r>
  <r>
    <x v="6"/>
    <s v="845013"/>
    <s v="1-FD83-TRRE"/>
    <s v="USP-21-845013-00307573-0790"/>
    <s v="Engagé"/>
    <s v="BUREMONT"/>
    <x v="2"/>
    <m/>
    <s v="Fourniture de plants de feuillus divers ROBINIER FAUX ACACIA "/>
    <s v="116.u"/>
    <n v="660"/>
    <s v="PL"/>
    <d v="2022-03-31T00:00:00"/>
    <x v="1"/>
    <n v="660"/>
    <n v="0"/>
  </r>
  <r>
    <x v="6"/>
    <s v="845013"/>
    <s v="1-FD83-TRRE"/>
    <s v="USP-21-845013-00307576-0790"/>
    <s v="Engagé"/>
    <s v="GUERIGNY"/>
    <x v="2"/>
    <n v="5"/>
    <s v="Fourniture de plants de feuillus divers  : tilleul"/>
    <s v="72.a"/>
    <n v="650"/>
    <s v="PL"/>
    <d v="2022-03-31T00:00:00"/>
    <x v="1"/>
    <n v="650"/>
    <n v="0"/>
  </r>
  <r>
    <x v="6"/>
    <s v="845013"/>
    <s v="1-FD83-TRRE"/>
    <s v="USP-21-845013-00307576-1200"/>
    <s v="Engagé"/>
    <s v="GUERIGNY"/>
    <x v="24"/>
    <m/>
    <s v="Fourniture de plants de chênes divers CHENE PUBESCENT"/>
    <s v="73.a"/>
    <n v="600"/>
    <s v="PL"/>
    <d v="2022-03-31T00:00:00"/>
    <x v="1"/>
    <n v="0"/>
    <n v="600"/>
  </r>
  <r>
    <x v="6"/>
    <s v="845013"/>
    <s v="1-FD83-TRRE"/>
    <s v="USP-21-845013-00307576-1220"/>
    <s v="Engagé"/>
    <s v="GUERIGNY"/>
    <x v="2"/>
    <n v="5"/>
    <s v="Fourniture de plants de feuillus divers  : tilleul"/>
    <s v="73.a"/>
    <n v="600"/>
    <s v="PL"/>
    <d v="2022-03-31T00:00:00"/>
    <x v="1"/>
    <n v="600"/>
    <n v="0"/>
  </r>
  <r>
    <x v="6"/>
    <s v="845013"/>
    <s v="1-FD83-TRRE"/>
    <s v="USP-21-845013-00307906-0500"/>
    <s v="Engagé"/>
    <s v="BUREMONT"/>
    <x v="3"/>
    <m/>
    <s v="Fourniture de plants de pin maritime VF02"/>
    <s v="47.u"/>
    <n v="1500"/>
    <s v="PL"/>
    <d v="2021-03-31T00:00:00"/>
    <x v="1"/>
    <n v="1500"/>
    <n v="0"/>
  </r>
  <r>
    <x v="6"/>
    <s v="845013"/>
    <s v="1-FD83-TRRE"/>
    <s v="USP-21-845013-00314070-1510"/>
    <s v="Engagé"/>
    <s v="GUERIGNY"/>
    <x v="11"/>
    <m/>
    <s v="Fourniture de plants d'érables divers ERABLE CHAMPETRE"/>
    <s v="24.a"/>
    <n v="800"/>
    <s v="PL"/>
    <d v="2022-03-31T00:00:00"/>
    <x v="1"/>
    <n v="800"/>
    <n v="0"/>
  </r>
  <r>
    <x v="6"/>
    <s v="845013"/>
    <s v="1-FD83-TRRE"/>
    <s v="USP-21-845013-00315489-0020"/>
    <s v="Engagé"/>
    <s v="AMOGNES"/>
    <x v="24"/>
    <m/>
    <s v="Fourniture de plants d'autres chênes Chêne chevelu en remplacement du chêne pubescent"/>
    <s v="111.x"/>
    <n v="1200"/>
    <s v="PL"/>
    <d v="2022-03-31T00:00:00"/>
    <x v="1"/>
    <n v="1200"/>
    <n v="0"/>
  </r>
  <r>
    <x v="6"/>
    <s v="845013"/>
    <s v="1-FD83-TRRE"/>
    <s v="USP-21-845013-00315489-0040"/>
    <s v="Engagé"/>
    <s v="AMOGNES"/>
    <x v="2"/>
    <n v="3"/>
    <s v="Fourniture de plants de feuillus divers  : poirier sauvage"/>
    <s v="111.x"/>
    <n v="900"/>
    <s v="PL"/>
    <d v="2022-03-31T00:00:00"/>
    <x v="1"/>
    <n v="900"/>
    <n v="0"/>
  </r>
  <r>
    <x v="6"/>
    <s v="845013"/>
    <s v="1-FD83-TRRE"/>
    <s v="USP-21-845013-00315489-0050"/>
    <s v="Engagé"/>
    <s v="AMOGNES"/>
    <x v="2"/>
    <n v="5"/>
    <s v="Fourniture de plants de feuillus divers  : tilleul"/>
    <s v="111.x"/>
    <n v="900"/>
    <s v="PL"/>
    <d v="2022-03-31T00:00:00"/>
    <x v="1"/>
    <n v="900"/>
    <n v="0"/>
  </r>
  <r>
    <x v="6"/>
    <s v="845013"/>
    <s v="1-FD83-TRRE"/>
    <s v="USP-21-845013-00316856-0040"/>
    <s v="Engagé"/>
    <s v="BUREMONT"/>
    <x v="2"/>
    <n v="3"/>
    <s v="Fourniture de plants de feuillus divers  : poirier sauvage"/>
    <s v="6.2"/>
    <n v="1056"/>
    <s v="PL"/>
    <d v="2022-03-31T00:00:00"/>
    <x v="1"/>
    <n v="1056"/>
    <n v="0"/>
  </r>
  <r>
    <x v="6"/>
    <s v="845013"/>
    <s v="1-FD83-TRRE"/>
    <s v="USP-21-845013-00316871-0050"/>
    <s v="Engagé"/>
    <s v="GUERIGNY"/>
    <x v="6"/>
    <m/>
    <s v="Fourniture de plants de noyer hybride en remplacement de l'alisier blanc"/>
    <s v="72.a"/>
    <n v="325"/>
    <s v="PL"/>
    <d v="2022-03-31T00:00:00"/>
    <x v="1"/>
    <n v="325"/>
    <n v="0"/>
  </r>
  <r>
    <x v="6"/>
    <s v="845013"/>
    <s v="1-FD83-TRRE"/>
    <s v="USP-21-845013-00316915-0080"/>
    <s v="Engagé"/>
    <s v="GUERIGNY"/>
    <x v="24"/>
    <m/>
    <s v="Fourniture de plants d'autres chênes Chêne chevelu en remplacement de l'alisier blanc"/>
    <s v="73.a"/>
    <n v="300"/>
    <s v="PL"/>
    <d v="2022-03-31T00:00:00"/>
    <x v="1"/>
    <n v="300"/>
    <n v="0"/>
  </r>
  <r>
    <x v="6"/>
    <s v="845013"/>
    <s v="1-FD83-TRRE"/>
    <s v="USP-21-845013-00316919-0100"/>
    <s v="Engagé"/>
    <s v="GUERIGNY"/>
    <x v="11"/>
    <m/>
    <s v="Fourniture de plants d'érables divers érable champêtre en remplacement du chêne pubescent"/>
    <s v="62.a"/>
    <n v="750"/>
    <s v="PL"/>
    <d v="2022-03-31T00:00:00"/>
    <x v="1"/>
    <n v="750"/>
    <n v="0"/>
  </r>
  <r>
    <x v="6"/>
    <s v="845013"/>
    <s v="1-FD83-TRRE"/>
    <s v="USP-21-845013-00316928-0020"/>
    <s v="Engagé"/>
    <s v="BUREMONT"/>
    <x v="24"/>
    <m/>
    <s v="Fourniture de plants d'autres chênes Chêne chevelu en remplacement du chêne pubescent"/>
    <s v="47.u"/>
    <n v="1500"/>
    <s v="PL"/>
    <d v="2022-03-31T00:00:00"/>
    <x v="1"/>
    <n v="1500"/>
    <n v="0"/>
  </r>
  <r>
    <x v="6"/>
    <s v="845013"/>
    <s v="1-FD83-TRRE"/>
    <s v="USP-21-845013-00321229-0040"/>
    <s v="Engagé"/>
    <s v="AMOGNES"/>
    <x v="24"/>
    <m/>
    <s v="Fourniture de plants d'autres chênes faginés"/>
    <s v="141.x"/>
    <n v="600"/>
    <s v="PL"/>
    <d v="2022-03-31T00:00:00"/>
    <x v="1"/>
    <n v="0"/>
    <n v="600"/>
  </r>
  <r>
    <x v="6"/>
    <s v="845013"/>
    <s v="1-FD83-TRRE"/>
    <s v="USP-21-845013-00321229-0050"/>
    <s v="Engagé"/>
    <s v="AMOGNES"/>
    <x v="2"/>
    <m/>
    <s v="Fourniture de plants de feuillus divers Pacanier"/>
    <s v="142.x"/>
    <n v="600"/>
    <s v="PL"/>
    <d v="2022-03-31T00:00:00"/>
    <x v="1"/>
    <n v="0"/>
    <n v="600"/>
  </r>
  <r>
    <x v="6"/>
    <s v="845014"/>
    <s v="1-FD83-TRRE"/>
    <s v="USP-21-845014-00306616-0130"/>
    <s v="Engagé"/>
    <s v="BELLARY"/>
    <x v="3"/>
    <m/>
    <s v="Fourniture de plants de pin maritime (dans le cadre de l'adaptation aux changements climatiques) "/>
    <s v="43.u"/>
    <n v="2000"/>
    <s v="PL"/>
    <d v="2021-12-31T00:00:00"/>
    <x v="1"/>
    <n v="2000"/>
    <n v="0"/>
  </r>
  <r>
    <x v="6"/>
    <s v="845014"/>
    <s v="1-FD83-TRRE"/>
    <s v="USP-21-845014-00306886-0130"/>
    <s v="Engagé"/>
    <s v="BELLARY"/>
    <x v="2"/>
    <m/>
    <s v="Fourniture de plants de feuillus divers Erable sycomore APS 200"/>
    <s v="9.1"/>
    <n v="200"/>
    <s v="PL"/>
    <d v="2021-12-31T00:00:00"/>
    <x v="1"/>
    <n v="200"/>
    <n v="0"/>
  </r>
  <r>
    <x v="6"/>
    <s v="845014"/>
    <s v="1-FD83-TRRE"/>
    <s v="USP-21-845014-00306886-0140"/>
    <s v="Engagé"/>
    <s v="BELLARY"/>
    <x v="2"/>
    <n v="1"/>
    <s v="Fourniture de plants de feuillus divers  : Alisier torminal"/>
    <s v="9.1"/>
    <n v="50"/>
    <s v="PL"/>
    <d v="2021-12-31T00:00:00"/>
    <x v="1"/>
    <n v="50"/>
    <n v="0"/>
  </r>
  <r>
    <x v="6"/>
    <s v="845014"/>
    <s v="1-FD83-TRRE"/>
    <s v="USP-21-845014-00306969-0120"/>
    <s v="Engagé"/>
    <s v="TAILLIS"/>
    <x v="2"/>
    <m/>
    <s v="Fourniture de plants de feuillus divers Erable sycomore APS 200"/>
    <s v="26.u"/>
    <n v="150"/>
    <s v="PL"/>
    <d v="2021-11-30T00:00:00"/>
    <x v="1"/>
    <n v="150"/>
    <n v="0"/>
  </r>
  <r>
    <x v="6"/>
    <s v="845014"/>
    <s v="1-FD83-TRRE"/>
    <s v="USP-21-845014-00306969-0130"/>
    <s v="Engagé"/>
    <s v="TAILLIS"/>
    <x v="1"/>
    <m/>
    <s v="Fourniture de plants de chêne sessile QPE107"/>
    <s v="26.u"/>
    <n v="500"/>
    <s v="PL"/>
    <d v="2021-12-31T00:00:00"/>
    <x v="1"/>
    <n v="0"/>
    <n v="500"/>
  </r>
  <r>
    <x v="6"/>
    <s v="845014"/>
    <s v="1-FD83-TRRE"/>
    <s v="USP-21-845014-00316540-0050"/>
    <s v="Engagé"/>
    <s v="ARCY58"/>
    <x v="2"/>
    <n v="5"/>
    <s v="Fourniture de plants de feuillus divers  : tilleul"/>
    <s v="93.x"/>
    <n v="162"/>
    <s v="PL"/>
    <d v="2022-03-31T00:00:00"/>
    <x v="1"/>
    <n v="162"/>
    <n v="0"/>
  </r>
  <r>
    <x v="7"/>
    <s v="845505"/>
    <s v="1-FD83-TRRE"/>
    <s v="USP-21-845505-00300649-0690"/>
    <s v="Engagé"/>
    <s v="DCHAUMOU"/>
    <x v="1"/>
    <m/>
    <s v="Fourniture de plants de chêne sessile"/>
    <s v="22.b"/>
    <n v="900"/>
    <s v="PL"/>
    <d v="2022-03-31T00:00:00"/>
    <x v="1"/>
    <n v="0"/>
    <n v="900"/>
  </r>
  <r>
    <x v="7"/>
    <s v="845505"/>
    <s v="1-FD83-TRRE"/>
    <s v="USP-21-845505-00300649-0790"/>
    <s v="Engagé"/>
    <s v="DCHAUMOU"/>
    <x v="16"/>
    <m/>
    <s v="Fourniture de plants de cèdre"/>
    <s v="44.u"/>
    <n v="3318"/>
    <s v="PL"/>
    <d v="2022-03-31T00:00:00"/>
    <x v="1"/>
    <n v="0"/>
    <n v="3318"/>
  </r>
  <r>
    <x v="7"/>
    <s v="845505"/>
    <s v="1-FD83-TRRE"/>
    <s v="USP-21-845505-00300649-0830"/>
    <s v="Engagé"/>
    <s v="DCHAUMOU"/>
    <x v="24"/>
    <m/>
    <s v="Fourniture de plants de chênes divers  : chêne pubescent"/>
    <s v="44.u"/>
    <n v="1620"/>
    <s v="PL"/>
    <d v="2022-03-31T00:00:00"/>
    <x v="1"/>
    <n v="0"/>
    <n v="1620"/>
  </r>
  <r>
    <x v="7"/>
    <s v="845505"/>
    <s v="1-FD83-TRRE"/>
    <s v="USP-21-845505-00300649-0840"/>
    <s v="Engagé"/>
    <s v="DCHAUMOU"/>
    <x v="1"/>
    <m/>
    <s v="Fourniture de plants de chêne sessile"/>
    <s v="44.u"/>
    <n v="1620"/>
    <s v="PL"/>
    <d v="2022-03-31T00:00:00"/>
    <x v="1"/>
    <n v="0"/>
    <n v="1620"/>
  </r>
  <r>
    <x v="7"/>
    <s v="845505"/>
    <s v="1-FD83-TRRE"/>
    <s v="USP-21-845505-00300649-0850"/>
    <s v="Engagé"/>
    <s v="DCHAUMOU"/>
    <x v="2"/>
    <n v="1"/>
    <s v="Fourniture de plants de feuillus divers  : Alisier torminal"/>
    <s v="44.u"/>
    <n v="405"/>
    <s v="PL"/>
    <d v="2022-03-31T00:00:00"/>
    <x v="1"/>
    <n v="0"/>
    <n v="405"/>
  </r>
  <r>
    <x v="7"/>
    <s v="845505"/>
    <s v="1-FD83-TRRE"/>
    <s v="USP-21-845505-00300649-0860"/>
    <s v="Engagé"/>
    <s v="DCHAUMOU"/>
    <x v="2"/>
    <n v="2"/>
    <s v="Fourniture de plants de feuillus divers  : cormier domestique"/>
    <s v="44.u"/>
    <n v="405"/>
    <s v="PL"/>
    <d v="2022-03-31T00:00:00"/>
    <x v="1"/>
    <n v="0"/>
    <n v="405"/>
  </r>
  <r>
    <x v="7"/>
    <s v="845505"/>
    <s v="1-FD83-TRRE"/>
    <s v="USP-21-845505-00300649-1240"/>
    <s v="Engagé"/>
    <s v="DCHAUMOU"/>
    <x v="11"/>
    <m/>
    <s v="Fourniture de plants d'érables divers"/>
    <s v="44.a"/>
    <n v="270"/>
    <s v="PL"/>
    <d v="2021-12-31T00:00:00"/>
    <x v="1"/>
    <n v="0"/>
    <n v="270"/>
  </r>
  <r>
    <x v="7"/>
    <s v="845505"/>
    <s v="1-FD83-TRRE"/>
    <s v="USP-21-845505-00300661-0190"/>
    <s v="Engagé"/>
    <s v="DFLAV"/>
    <x v="9"/>
    <m/>
    <s v="Fourniture de plants de Calocedrus decurrens (Fourniture de plants d'essences diverses)"/>
    <s v="7.u"/>
    <n v="1885"/>
    <s v="PL"/>
    <d v="2022-03-31T00:00:00"/>
    <x v="1"/>
    <n v="0"/>
    <n v="1885"/>
  </r>
  <r>
    <x v="7"/>
    <s v="845505"/>
    <s v="1-FD83-TRRE"/>
    <s v="USP-21-845505-00300661-0290"/>
    <s v="Engagé"/>
    <s v="DFLAV"/>
    <x v="2"/>
    <m/>
    <s v="Fourniture de plants de feuillus divers"/>
    <s v="7.u"/>
    <n v="130"/>
    <s v="PL"/>
    <d v="2022-03-31T00:00:00"/>
    <x v="1"/>
    <n v="0"/>
    <n v="130"/>
  </r>
  <r>
    <x v="7"/>
    <s v="845505"/>
    <s v="1-FD83-TRRE"/>
    <s v="USP-21-845505-00300661-0350"/>
    <s v="Engagé"/>
    <s v="DFLAV"/>
    <x v="2"/>
    <m/>
    <s v="Fourniture de plants de feuillus divers"/>
    <s v="2.u"/>
    <n v="143"/>
    <s v="PL"/>
    <d v="2022-03-31T00:00:00"/>
    <x v="1"/>
    <n v="0"/>
    <n v="143"/>
  </r>
  <r>
    <x v="7"/>
    <s v="845505"/>
    <s v="1-FD83-TRRE"/>
    <s v="USP-21-845505-00302535-0220"/>
    <s v="Engagé"/>
    <s v="DBOU"/>
    <x v="16"/>
    <m/>
    <s v="Fourniture de plants de cèdre"/>
    <s v="7.b"/>
    <n v="2530"/>
    <s v="PL"/>
    <d v="2022-03-31T00:00:00"/>
    <x v="1"/>
    <n v="0"/>
    <n v="2530"/>
  </r>
  <r>
    <x v="7"/>
    <s v="845505"/>
    <s v="1-FD99-TRRE"/>
    <s v="USP-21-845505-00282618-0380"/>
    <s v="Décompté partiel"/>
    <s v="SAULIEU"/>
    <x v="1"/>
    <m/>
    <s v="Fourniture de plants de chêne sessile"/>
    <s v="53.a"/>
    <n v="1770"/>
    <s v="PL"/>
    <d v="2022-03-31T00:00:00"/>
    <x v="1"/>
    <n v="1670"/>
    <n v="100"/>
  </r>
  <r>
    <x v="7"/>
    <s v="845505"/>
    <s v="1-FD99-TRRE"/>
    <s v="USP-21-845505-00282618-0780"/>
    <s v="Engagé"/>
    <s v="SAULIEU"/>
    <x v="1"/>
    <m/>
    <s v="Fourniture de plants de chêne sessile regarnis complémentaires"/>
    <s v="53.a"/>
    <n v="2250"/>
    <s v="PL"/>
    <d v="2022-03-31T00:00:00"/>
    <x v="1"/>
    <n v="0"/>
    <n v="2250"/>
  </r>
  <r>
    <x v="7"/>
    <s v="845506"/>
    <s v="1-FD83-TRRE"/>
    <s v="USP-21-845506-00300499-0040"/>
    <s v="Engagé"/>
    <s v="DDET"/>
    <x v="11"/>
    <m/>
    <s v="Fourniture de plants d'érables divers Erable plane"/>
    <s v="1.d"/>
    <n v="568"/>
    <s v="PL"/>
    <d v="2021-12-31T00:00:00"/>
    <x v="1"/>
    <n v="0"/>
    <n v="568"/>
  </r>
  <r>
    <x v="7"/>
    <s v="845506"/>
    <s v="1-FD83-TRRE"/>
    <s v="USP-21-845506-00300499-0150"/>
    <s v="Engagé"/>
    <s v="DDET"/>
    <x v="16"/>
    <m/>
    <s v="Fourniture de plants de cèdre cedre de l'Atlas"/>
    <s v="136.d"/>
    <n v="1000"/>
    <s v="PL"/>
    <d v="2021-12-31T00:00:00"/>
    <x v="1"/>
    <n v="0"/>
    <n v="1000"/>
  </r>
  <r>
    <x v="7"/>
    <s v="845506"/>
    <s v="1-FD83-TRRE"/>
    <s v="USP-21-845506-00300499-0220"/>
    <s v="Engagé"/>
    <s v="DDET"/>
    <x v="12"/>
    <m/>
    <s v="Fourniture de plants de douglas"/>
    <s v="137.d, 139.d"/>
    <n v="1527"/>
    <s v="PL"/>
    <d v="2021-12-31T00:00:00"/>
    <x v="1"/>
    <n v="0"/>
    <n v="1527"/>
  </r>
  <r>
    <x v="7"/>
    <s v="845506"/>
    <s v="1-FD83-TRRE"/>
    <s v="USP-21-845506-00300499-0290"/>
    <s v="Engagé"/>
    <s v="DDET"/>
    <x v="1"/>
    <m/>
    <s v="Fourniture de plants de chêne sessile"/>
    <s v="138.d"/>
    <n v="1695"/>
    <s v="PL"/>
    <d v="2021-12-31T00:00:00"/>
    <x v="1"/>
    <n v="0"/>
    <n v="1695"/>
  </r>
  <r>
    <x v="7"/>
    <s v="845506"/>
    <s v="1-FD83-TRRE"/>
    <s v="USP-21-845506-00300499-0390"/>
    <s v="Engagé"/>
    <s v="DDET"/>
    <x v="24"/>
    <m/>
    <s v="Fourniture de plants de chênes divers chêne pubescent"/>
    <s v="85.a"/>
    <n v="400"/>
    <s v="PL"/>
    <d v="2021-12-31T00:00:00"/>
    <x v="1"/>
    <n v="0"/>
    <n v="400"/>
  </r>
  <r>
    <x v="7"/>
    <s v="845506"/>
    <s v="1-FD83-TRRE"/>
    <s v="USP-21-845506-00300499-0510"/>
    <s v="Engagé"/>
    <s v="DDET"/>
    <x v="9"/>
    <m/>
    <s v="Fourniture de plants d'essences diverses Pin de Salzmann"/>
    <s v="115.i, 116.i"/>
    <n v="450"/>
    <s v="PL"/>
    <d v="2022-03-31T00:00:00"/>
    <x v="1"/>
    <n v="0"/>
    <n v="450"/>
  </r>
  <r>
    <x v="7"/>
    <s v="845506"/>
    <s v="1-FD83-TRRE"/>
    <s v="USP-21-845506-00300549-0050"/>
    <s v="Engagé"/>
    <s v="DPLO"/>
    <x v="11"/>
    <m/>
    <s v="Fourniture de plants d'érables divers érable à feuilles d'obier"/>
    <s v="41.a"/>
    <n v="400"/>
    <s v="PL"/>
    <d v="2021-12-31T00:00:00"/>
    <x v="1"/>
    <n v="0"/>
    <n v="400"/>
  </r>
  <r>
    <x v="7"/>
    <s v="845506"/>
    <s v="1-FD83-TRRE"/>
    <s v="USP-21-845506-00301075-0120"/>
    <s v="Engagé"/>
    <s v="BLIGNYSO"/>
    <x v="9"/>
    <m/>
    <s v="Fourniture de plants d'essences diverses calocedre"/>
    <s v="123.u"/>
    <n v="960"/>
    <s v="PL"/>
    <d v="2021-12-31T00:00:00"/>
    <x v="1"/>
    <n v="0"/>
    <n v="960"/>
  </r>
  <r>
    <x v="7"/>
    <s v="845506"/>
    <s v="1-FD83-TRRE"/>
    <s v="USP-21-845506-00301075-0130"/>
    <s v="Engagé"/>
    <s v="BLIGNYSO"/>
    <x v="9"/>
    <m/>
    <s v="Fourniture de plants d'essences diverses pin brutia"/>
    <s v="123.u"/>
    <n v="960"/>
    <s v="PL"/>
    <d v="2021-12-31T00:00:00"/>
    <x v="1"/>
    <n v="0"/>
    <n v="960"/>
  </r>
  <r>
    <x v="7"/>
    <s v="845506"/>
    <s v="1-FD83-TRRE"/>
    <s v="USP-21-845506-00301075-0320"/>
    <s v="Engagé"/>
    <s v="BLIGNYSO"/>
    <x v="2"/>
    <m/>
    <s v="Fourniture de plants de feuillus divers  : coryllus corluna"/>
    <s v="124.u"/>
    <n v="1100"/>
    <s v="PL"/>
    <d v="2021-12-31T00:00:00"/>
    <x v="1"/>
    <n v="0"/>
    <n v="1100"/>
  </r>
  <r>
    <x v="7"/>
    <s v="845506"/>
    <s v="1-FD83-TRRE"/>
    <s v="USP-21-845506-00301075-0330"/>
    <s v="Engagé"/>
    <s v="BLIGNYSO"/>
    <x v="9"/>
    <m/>
    <s v="Fourniture de plants d'essences diverses liquidambar styraciflura"/>
    <s v="124.u"/>
    <n v="1680"/>
    <s v="PL"/>
    <d v="2021-12-31T00:00:00"/>
    <x v="1"/>
    <n v="0"/>
    <n v="1680"/>
  </r>
  <r>
    <x v="7"/>
    <s v="845506"/>
    <s v="1-FD83-TRRE"/>
    <s v="USP-21-845506-00302979-0150"/>
    <s v="Engagé"/>
    <s v="GRANDHA"/>
    <x v="4"/>
    <m/>
    <s v="Fourniture de plants de résineux divers  Epicea omorika"/>
    <s v="6.a"/>
    <n v="286"/>
    <s v="PL"/>
    <d v="2022-03-31T00:00:00"/>
    <x v="1"/>
    <n v="0"/>
    <n v="286"/>
  </r>
  <r>
    <x v="7"/>
    <s v="845506"/>
    <s v="1-FD83-TRRE"/>
    <s v="USP-21-845506-00305430-0050"/>
    <s v="Engagé"/>
    <s v="GRANDHA"/>
    <x v="11"/>
    <m/>
    <s v="Fourniture de plants d'érables divers Erable plane"/>
    <s v="11.a"/>
    <n v="200"/>
    <s v="PL"/>
    <d v="2021-12-31T00:00:00"/>
    <x v="1"/>
    <n v="0"/>
    <n v="200"/>
  </r>
  <r>
    <x v="7"/>
    <s v="845506"/>
    <s v="1-FD83-TRRE"/>
    <s v="USP-21-845506-00305430-0060"/>
    <s v="Engagé"/>
    <s v="GRANDHA"/>
    <x v="2"/>
    <n v="2"/>
    <s v="Fourniture de plants de feuillus divers  : cormier domestique"/>
    <s v="11.a"/>
    <n v="200"/>
    <s v="PL"/>
    <d v="2021-12-31T00:00:00"/>
    <x v="1"/>
    <n v="0"/>
    <n v="200"/>
  </r>
  <r>
    <x v="7"/>
    <s v="845507"/>
    <s v="1-FD83-TRRE"/>
    <s v="USP-21-845507-00302457-0050"/>
    <s v="Engagé"/>
    <s v="BORNE"/>
    <x v="1"/>
    <m/>
    <s v="Fourniture de plants de chêne sessile"/>
    <s v="6.u"/>
    <n v="1770"/>
    <s v="PL"/>
    <d v="2021-03-31T00:00:00"/>
    <x v="1"/>
    <n v="0"/>
    <n v="1770"/>
  </r>
  <r>
    <x v="7"/>
    <s v="845507"/>
    <s v="1-FD83-TRRE"/>
    <s v="USP-21-845507-00302457-0090"/>
    <s v="Engagé"/>
    <s v="BORNE"/>
    <x v="1"/>
    <m/>
    <s v="Fourniture de plants de chêne sessile"/>
    <s v="6.u"/>
    <n v="2921"/>
    <s v="PL"/>
    <d v="2021-03-31T00:00:00"/>
    <x v="1"/>
    <n v="0"/>
    <n v="2921"/>
  </r>
  <r>
    <x v="7"/>
    <s v="845507"/>
    <s v="1-FD83-TRRE"/>
    <s v="USP-21-845507-00302632-0240"/>
    <s v="Engagé"/>
    <s v="CHAMPJAR"/>
    <x v="1"/>
    <m/>
    <s v="Fourniture de plants de chêne sessile"/>
    <s v="8.u"/>
    <n v="5072"/>
    <s v="PL"/>
    <d v="2021-03-31T00:00:00"/>
    <x v="1"/>
    <n v="5072"/>
    <n v="0"/>
  </r>
  <r>
    <x v="7"/>
    <s v="845507"/>
    <s v="1-FD83-TRRE"/>
    <s v="USP-21-845507-00302970-0360"/>
    <s v="Engagé"/>
    <s v="CITEAUX"/>
    <x v="1"/>
    <m/>
    <s v="Fourniture de plants de chêne sessile"/>
    <s v="5.u"/>
    <n v="576"/>
    <s v="PL"/>
    <d v="2021-03-31T00:00:00"/>
    <x v="1"/>
    <n v="0"/>
    <n v="576"/>
  </r>
  <r>
    <x v="7"/>
    <s v="845507"/>
    <s v="1-FD83-TRRE"/>
    <s v="USP-21-845507-00302970-0380"/>
    <s v="Engagé"/>
    <s v="CITEAUX"/>
    <x v="1"/>
    <m/>
    <s v="Fourniture de plants de chêne sessile garantie"/>
    <s v="80.a"/>
    <n v="360"/>
    <s v="PL"/>
    <d v="2021-03-31T00:00:00"/>
    <x v="1"/>
    <n v="0"/>
    <n v="360"/>
  </r>
  <r>
    <x v="7"/>
    <s v="845507"/>
    <s v="1-FD83-TRRE"/>
    <s v="USP-21-845507-00302970-0430"/>
    <s v="Engagé"/>
    <s v="CITEAUX"/>
    <x v="1"/>
    <m/>
    <s v="Fourniture de plants de chêne sessile"/>
    <s v="80.a"/>
    <n v="1440"/>
    <s v="PL"/>
    <d v="2021-03-31T00:00:00"/>
    <x v="1"/>
    <n v="0"/>
    <n v="1440"/>
  </r>
  <r>
    <x v="7"/>
    <s v="845507"/>
    <s v="1-FD83-TRRE"/>
    <s v="USP-21-845507-00302970-0540"/>
    <s v="Engagé"/>
    <s v="CITEAUX"/>
    <x v="12"/>
    <m/>
    <s v="Fourniture de plants de douglas garantie"/>
    <s v="80.a"/>
    <n v="18"/>
    <s v="PL"/>
    <d v="2021-03-31T00:00:00"/>
    <x v="1"/>
    <n v="0"/>
    <n v="18"/>
  </r>
  <r>
    <x v="7"/>
    <s v="845507"/>
    <s v="1-FD83-TRRE"/>
    <s v="USP-21-845507-00302981-0380"/>
    <s v="Décompté partiel"/>
    <s v="DIZE"/>
    <x v="1"/>
    <m/>
    <s v="Fourniture de plants de chêne sessile"/>
    <s v="107.a"/>
    <n v="2840"/>
    <s v="PL"/>
    <d v="2021-03-31T00:00:00"/>
    <x v="1"/>
    <n v="1273"/>
    <n v="1567"/>
  </r>
  <r>
    <x v="7"/>
    <s v="845507"/>
    <s v="1-FD83-TRRE"/>
    <s v="USP-21-845507-00302981-0650"/>
    <s v="Décompté partiel"/>
    <s v="DIZE"/>
    <x v="1"/>
    <m/>
    <s v="Fourniture de plants de chêne sessile"/>
    <s v="107.a"/>
    <n v="2779"/>
    <s v="PL"/>
    <d v="2021-03-31T00:00:00"/>
    <x v="1"/>
    <n v="2307"/>
    <n v="472"/>
  </r>
  <r>
    <x v="7"/>
    <s v="845507"/>
    <s v="1-FD83-TRRE"/>
    <s v="USP-21-845507-00302981-0680"/>
    <s v="Engagé"/>
    <s v="DIZE"/>
    <x v="1"/>
    <m/>
    <s v="Fourniture de plants de chêne sessile - Part à la charge de l'ONF"/>
    <s v="5.u"/>
    <n v="3286"/>
    <s v="PL"/>
    <d v="2021-03-31T00:00:00"/>
    <x v="1"/>
    <n v="0"/>
    <n v="3286"/>
  </r>
  <r>
    <x v="7"/>
    <s v="845507"/>
    <s v="1-FD83-TRRE"/>
    <s v="USP-21-845507-00302981-0700"/>
    <s v="Engagé"/>
    <s v="DIZE"/>
    <x v="1"/>
    <m/>
    <s v="Fourniture de plants de chêne sessile  garantie"/>
    <s v="5.u"/>
    <n v="9361"/>
    <s v="PL"/>
    <d v="2021-03-31T00:00:00"/>
    <x v="1"/>
    <n v="0"/>
    <n v="9361"/>
  </r>
  <r>
    <x v="7"/>
    <s v="845507"/>
    <s v="1-FD83-TRRE"/>
    <s v="USP-21-845507-00306140-0590"/>
    <s v="Engagé"/>
    <s v="BORNE"/>
    <x v="1"/>
    <m/>
    <s v="Fourniture de plants de chêne sessile"/>
    <s v="18.u"/>
    <n v="6084"/>
    <s v="PL"/>
    <d v="2022-03-31T00:00:00"/>
    <x v="1"/>
    <n v="6084"/>
    <n v="0"/>
  </r>
  <r>
    <x v="7"/>
    <s v="845507"/>
    <s v="1-FD83-TRRE"/>
    <s v="USP-21-845507-00306140-0840"/>
    <s v="Engagé"/>
    <s v="BORNE"/>
    <x v="11"/>
    <m/>
    <s v="Fourniture de plants d'érables divers"/>
    <s v="18.u"/>
    <n v="676"/>
    <s v="PL"/>
    <d v="2022-03-31T00:00:00"/>
    <x v="1"/>
    <n v="676"/>
    <n v="0"/>
  </r>
  <r>
    <x v="7"/>
    <s v="845507"/>
    <s v="1-FD83-TRRE"/>
    <s v="USP-21-845507-00306140-0990"/>
    <s v="Engagé"/>
    <s v="BORNE"/>
    <x v="1"/>
    <m/>
    <s v="Fourniture de plants de chêne sessile"/>
    <s v="78.u"/>
    <n v="2051"/>
    <s v="PL"/>
    <d v="2022-03-31T00:00:00"/>
    <x v="1"/>
    <n v="0"/>
    <n v="2051"/>
  </r>
  <r>
    <x v="7"/>
    <s v="845507"/>
    <s v="1-FD83-TRRE"/>
    <s v="USP-21-845507-00306142-0190"/>
    <s v="Décompté partiel"/>
    <s v="GRANGENE"/>
    <x v="1"/>
    <m/>
    <s v="Fourniture de plants de chêne sessile"/>
    <s v="47.a"/>
    <n v="4890"/>
    <s v="PL"/>
    <d v="2021-12-31T00:00:00"/>
    <x v="1"/>
    <n v="4640"/>
    <n v="250"/>
  </r>
  <r>
    <x v="7"/>
    <s v="845507"/>
    <s v="1-FD83-TRRE"/>
    <s v="USP-21-845507-00306143-0090"/>
    <s v="Engagé"/>
    <s v="CITEAUX"/>
    <x v="1"/>
    <m/>
    <s v="Fourniture de plants de chêne sessile"/>
    <s v="11.u"/>
    <n v="700"/>
    <s v="PL"/>
    <d v="2021-12-31T00:00:00"/>
    <x v="1"/>
    <n v="0"/>
    <n v="700"/>
  </r>
  <r>
    <x v="7"/>
    <s v="845507"/>
    <s v="1-FD83-TRRE"/>
    <s v="USP-21-845507-00306143-0280"/>
    <s v="Engagé"/>
    <s v="CITEAUX"/>
    <x v="5"/>
    <m/>
    <s v="Fourniture de plants de châtaignier"/>
    <s v="11.u"/>
    <n v="300"/>
    <s v="PL"/>
    <d v="2021-12-31T00:00:00"/>
    <x v="1"/>
    <n v="0"/>
    <n v="300"/>
  </r>
  <r>
    <x v="7"/>
    <s v="845507"/>
    <s v="1-FD83-TRRE"/>
    <s v="USP-21-845507-00306143-0290"/>
    <s v="Engagé"/>
    <s v="CITEAUX"/>
    <x v="18"/>
    <m/>
    <s v="Fourniture de plants de pin noir Laricio de Corse"/>
    <s v="11.u"/>
    <n v="300"/>
    <s v="PL"/>
    <d v="2021-12-31T00:00:00"/>
    <x v="1"/>
    <n v="0"/>
    <n v="300"/>
  </r>
  <r>
    <x v="7"/>
    <s v="845507"/>
    <s v="1-FD83-TRRE"/>
    <s v="USP-21-845507-00306145-0400"/>
    <s v="Engagé"/>
    <s v="CITEAUX"/>
    <x v="1"/>
    <m/>
    <s v="Fourniture de plants de chêne sessile"/>
    <s v="427.u"/>
    <n v="3000"/>
    <s v="PL"/>
    <d v="2021-12-31T00:00:00"/>
    <x v="1"/>
    <n v="0"/>
    <n v="3000"/>
  </r>
  <r>
    <x v="7"/>
    <s v="845507"/>
    <s v="1-FD83-TRRE"/>
    <s v="USP-21-845507-00307302-0070"/>
    <s v="Engagé"/>
    <s v="BORNE"/>
    <x v="1"/>
    <m/>
    <s v="Fourniture de plants de chêne sessile"/>
    <s v="32.u"/>
    <n v="5060"/>
    <s v="PL"/>
    <d v="2021-12-31T00:00:00"/>
    <x v="1"/>
    <n v="0"/>
    <n v="5060"/>
  </r>
  <r>
    <x v="7"/>
    <s v="845507"/>
    <s v="1-FD99-TRRE"/>
    <s v="USP-21-845507-00288927-0240"/>
    <s v="Engagé"/>
    <s v="CITEAUX"/>
    <x v="1"/>
    <m/>
    <s v="Fourniture de plants de chêne sessile"/>
    <s v="301.a"/>
    <n v="1853"/>
    <s v="PL"/>
    <d v="2021-03-31T00:00:00"/>
    <x v="1"/>
    <n v="0"/>
    <n v="1853"/>
  </r>
  <r>
    <x v="7"/>
    <s v="845508"/>
    <s v="1-FD83-TRRE"/>
    <s v="USP-21-845508-00302452-0410"/>
    <s v="Engagé"/>
    <s v="DLON"/>
    <x v="1"/>
    <m/>
    <s v="Fourniture de plants de chêne sessile REGARNIS AU TITRE DE LA GARANTIE DE REPRISE - GRATUIT"/>
    <s v="103.u"/>
    <n v="730"/>
    <s v="PL"/>
    <d v="2021-03-31T00:00:00"/>
    <x v="1"/>
    <n v="0"/>
    <n v="730"/>
  </r>
  <r>
    <x v="7"/>
    <s v="845508"/>
    <s v="1-FD83-TRRE"/>
    <s v="USP-21-845508-00302452-0430"/>
    <s v="Engagé"/>
    <s v="DLON"/>
    <x v="10"/>
    <m/>
    <s v="Fourniture de plants de pin sylvestre REGARNIS AU TITRE DE LA GARANTIE DE REPRISE - GRATUIT"/>
    <s v="103.u"/>
    <n v="1100"/>
    <s v="PL"/>
    <d v="2021-03-31T00:00:00"/>
    <x v="1"/>
    <n v="0"/>
    <n v="1100"/>
  </r>
  <r>
    <x v="7"/>
    <s v="845508"/>
    <s v="1-FD83-TRRE"/>
    <s v="USP-21-845508-00302452-0810"/>
    <s v="Engagé"/>
    <s v="DLON"/>
    <x v="1"/>
    <m/>
    <s v="Fourniture de plants de chêne sessile REGARNIS GRATUITS - GARANTIE REPRISE"/>
    <s v="52.a"/>
    <n v="233"/>
    <s v="PL"/>
    <d v="2021-03-31T00:00:00"/>
    <x v="1"/>
    <n v="0"/>
    <n v="233"/>
  </r>
  <r>
    <x v="7"/>
    <s v="845508"/>
    <s v="1-FD83-TRRE"/>
    <s v="USP-21-845508-00306176-0140"/>
    <s v="Engagé"/>
    <s v="DLON"/>
    <x v="1"/>
    <m/>
    <s v="Fourniture de plants de chêne sessile"/>
    <s v="11.u"/>
    <n v="10300"/>
    <s v="PL"/>
    <d v="2022-03-31T00:00:00"/>
    <x v="1"/>
    <n v="0"/>
    <n v="10300"/>
  </r>
  <r>
    <x v="7"/>
    <s v="845508"/>
    <s v="1-FD83-TRRE"/>
    <s v="USP-21-845508-00306176-0280"/>
    <s v="Engagé"/>
    <s v="DLON"/>
    <x v="11"/>
    <m/>
    <s v="Fourniture de plants d'érables divers - ERABLE SYCOMORE -"/>
    <s v="11.u"/>
    <n v="500"/>
    <s v="PL"/>
    <d v="2022-03-31T00:00:00"/>
    <x v="1"/>
    <n v="0"/>
    <n v="500"/>
  </r>
  <r>
    <x v="7"/>
    <s v="845508"/>
    <s v="1-FD83-TRRE"/>
    <s v="USP-21-845508-00306176-0330"/>
    <s v="Engagé"/>
    <s v="DLON"/>
    <x v="11"/>
    <m/>
    <s v="Fourniture de plants d'érables divers - ERABLE PLANE -"/>
    <s v="11.u"/>
    <n v="500"/>
    <s v="PL"/>
    <d v="2022-03-31T00:00:00"/>
    <x v="1"/>
    <n v="0"/>
    <n v="500"/>
  </r>
  <r>
    <x v="7"/>
    <s v="845508"/>
    <s v="1-FD83-TRRE"/>
    <s v="USP-21-845508-00306176-0350"/>
    <s v="Engagé"/>
    <s v="DLON"/>
    <x v="6"/>
    <m/>
    <s v="Fourniture de plants de noyer NOYER YBRIDE"/>
    <s v="11.u"/>
    <n v="50"/>
    <s v="PL"/>
    <d v="2022-03-31T00:00:00"/>
    <x v="1"/>
    <n v="0"/>
    <n v="50"/>
  </r>
  <r>
    <x v="7"/>
    <s v="845508"/>
    <s v="1-FD83-TRRE"/>
    <s v="USP-21-845508-00306176-0740"/>
    <s v="Engagé"/>
    <s v="DLON"/>
    <x v="1"/>
    <m/>
    <s v="Fourniture de plants de chêne sessile"/>
    <s v="104.u"/>
    <n v="600"/>
    <s v="PL"/>
    <d v="2022-03-31T00:00:00"/>
    <x v="1"/>
    <n v="0"/>
    <n v="600"/>
  </r>
  <r>
    <x v="7"/>
    <s v="845508"/>
    <s v="1-FD83-TRRE"/>
    <s v="USP-21-845508-00306176-0750"/>
    <s v="Engagé"/>
    <s v="DLON"/>
    <x v="11"/>
    <m/>
    <s v="Fourniture de plants d'érables divers - ERABLE SYCOMORE -"/>
    <s v="104.u"/>
    <n v="75"/>
    <s v="PL"/>
    <d v="2022-03-31T00:00:00"/>
    <x v="1"/>
    <n v="0"/>
    <n v="75"/>
  </r>
  <r>
    <x v="7"/>
    <s v="845508"/>
    <s v="1-FD83-TRRE"/>
    <s v="USP-21-845508-00306176-0800"/>
    <s v="Engagé"/>
    <s v="DLON"/>
    <x v="11"/>
    <m/>
    <s v="Fourniture de plants d'érables divers - ERABLE PLANE -"/>
    <s v="104.u"/>
    <n v="75"/>
    <s v="PL"/>
    <d v="2022-03-31T00:00:00"/>
    <x v="1"/>
    <n v="0"/>
    <n v="75"/>
  </r>
  <r>
    <x v="7"/>
    <s v="845508"/>
    <s v="1-FD83-TRRE"/>
    <s v="USP-21-845508-00308082-0020"/>
    <s v="Engagé"/>
    <s v="DPOC"/>
    <x v="25"/>
    <m/>
    <s v="Fourniture de plants de chêne pédonculé regarnis gratuits"/>
    <s v="38.u"/>
    <n v="292"/>
    <s v="PL"/>
    <d v="2021-12-31T00:00:00"/>
    <x v="1"/>
    <n v="0"/>
    <n v="292"/>
  </r>
  <r>
    <x v="7"/>
    <s v="845508"/>
    <s v="1-FD83-TRRE"/>
    <s v="USP-21-845508-00308082-0040"/>
    <s v="Engagé"/>
    <s v="DPOC"/>
    <x v="25"/>
    <m/>
    <s v="Fourniture de plants de chêne pédonculé regarnis à charge ONF"/>
    <s v="38.u"/>
    <n v="860"/>
    <s v="PL"/>
    <d v="2021-12-31T00:00:00"/>
    <x v="1"/>
    <n v="0"/>
    <n v="860"/>
  </r>
  <r>
    <x v="7"/>
    <s v="845511"/>
    <s v="1-FD83-TRRE"/>
    <s v="USP-21-845511-00300767-0100"/>
    <s v="Engagé"/>
    <s v="DGRANDJA"/>
    <x v="16"/>
    <m/>
    <s v="Fourniture de plants de cèdre"/>
    <s v="109.u"/>
    <n v="3260"/>
    <s v="PL"/>
    <d v="2021-11-30T00:00:00"/>
    <x v="1"/>
    <n v="0"/>
    <n v="3260"/>
  </r>
  <r>
    <x v="7"/>
    <s v="845511"/>
    <s v="1-FD83-TRRE"/>
    <s v="USP-21-845511-00300767-0190"/>
    <s v="Engagé"/>
    <s v="DGRANDJA"/>
    <x v="12"/>
    <m/>
    <s v="Fourniture de plants de douglas"/>
    <s v="109.u"/>
    <n v="1135"/>
    <s v="PL"/>
    <d v="2021-11-30T00:00:00"/>
    <x v="1"/>
    <n v="0"/>
    <n v="1135"/>
  </r>
  <r>
    <x v="7"/>
    <s v="845511"/>
    <s v="1-FD83-TRRE"/>
    <s v="USP-21-845511-00300767-0200"/>
    <s v="Engagé"/>
    <s v="DGRANDJA"/>
    <x v="12"/>
    <m/>
    <s v="Fourniture de plants de douglas"/>
    <s v="109.u"/>
    <n v="1135"/>
    <s v="PL"/>
    <d v="2021-11-30T00:00:00"/>
    <x v="1"/>
    <n v="0"/>
    <n v="1135"/>
  </r>
  <r>
    <x v="7"/>
    <s v="845511"/>
    <s v="1-FD83-TRRE"/>
    <s v="USP-21-845511-00300767-0210"/>
    <s v="Engagé"/>
    <s v="DGRANDJA"/>
    <x v="11"/>
    <m/>
    <s v="Fourniture de plants d'érables divers Erable plane"/>
    <s v="109.u"/>
    <n v="408"/>
    <s v="PL"/>
    <d v="2021-11-30T00:00:00"/>
    <x v="1"/>
    <n v="0"/>
    <n v="408"/>
  </r>
  <r>
    <x v="7"/>
    <s v="845511"/>
    <s v="1-FD83-TRRE"/>
    <s v="USP-21-845511-00300767-0220"/>
    <s v="Engagé"/>
    <s v="DGRANDJA"/>
    <x v="11"/>
    <m/>
    <s v="Fourniture de plants d'érables divers Erable sycomore"/>
    <s v="109.u"/>
    <n v="408"/>
    <s v="PL"/>
    <d v="2021-11-30T00:00:00"/>
    <x v="1"/>
    <n v="0"/>
    <n v="408"/>
  </r>
  <r>
    <x v="7"/>
    <s v="845511"/>
    <s v="1-FD83-TRRE"/>
    <s v="USP-21-845511-00300799-0130"/>
    <s v="Engagé"/>
    <s v="DGRANDJA"/>
    <x v="12"/>
    <m/>
    <s v="Fourniture de plants de douglas"/>
    <s v="146 bande scolytes"/>
    <n v="1935"/>
    <s v="PL"/>
    <d v="2022-03-31T00:00:00"/>
    <x v="1"/>
    <n v="0"/>
    <n v="1935"/>
  </r>
  <r>
    <x v="7"/>
    <s v="845511"/>
    <s v="1-FD83-TRRE"/>
    <s v="USP-21-845511-00300799-0140"/>
    <s v="Engagé"/>
    <s v="DGRANDJA"/>
    <x v="12"/>
    <m/>
    <s v="Fourniture de plants de douglas"/>
    <s v="146 bande scolytes"/>
    <n v="4023"/>
    <s v="PL"/>
    <d v="2022-03-31T00:00:00"/>
    <x v="1"/>
    <n v="0"/>
    <n v="4023"/>
  </r>
  <r>
    <x v="7"/>
    <s v="845511"/>
    <s v="1-FD83-TRRE"/>
    <s v="USP-21-845511-00300799-0310"/>
    <s v="Engagé"/>
    <s v="DGRANDJA"/>
    <x v="12"/>
    <m/>
    <s v="Fourniture de plants de douglas"/>
    <s v="144 bande scolytes"/>
    <n v="4941"/>
    <s v="PL"/>
    <d v="2022-03-31T00:00:00"/>
    <x v="1"/>
    <n v="0"/>
    <n v="4941"/>
  </r>
  <r>
    <x v="7"/>
    <s v="845511"/>
    <s v="1-FD83-TRRE"/>
    <s v="USP-21-845511-00300799-0320"/>
    <s v="Engagé"/>
    <s v="DGRANDJA"/>
    <x v="12"/>
    <m/>
    <s v="Fourniture de plants de douglas"/>
    <s v="144 bande scolytes"/>
    <n v="2803"/>
    <s v="PL"/>
    <d v="2022-03-31T00:00:00"/>
    <x v="1"/>
    <n v="0"/>
    <n v="2803"/>
  </r>
  <r>
    <x v="7"/>
    <s v="845511"/>
    <s v="1-FD83-TRRE"/>
    <s v="USP-21-845511-00300799-0410"/>
    <s v="Engagé"/>
    <s v="DGRANDJA"/>
    <x v="12"/>
    <m/>
    <s v="Fourniture de plants de douglas"/>
    <s v="142 bande scolytes"/>
    <n v="1854"/>
    <s v="PL"/>
    <d v="2022-03-31T00:00:00"/>
    <x v="1"/>
    <n v="0"/>
    <n v="1854"/>
  </r>
  <r>
    <x v="7"/>
    <s v="845511"/>
    <s v="1-FD83-TRRE"/>
    <s v="USP-21-845511-00300799-0420"/>
    <s v="Engagé"/>
    <s v="DGRANDJA"/>
    <x v="12"/>
    <m/>
    <s v="Fourniture de plants de douglas"/>
    <s v="142 bande scolytes"/>
    <n v="3407"/>
    <s v="PL"/>
    <d v="2022-03-31T00:00:00"/>
    <x v="1"/>
    <n v="0"/>
    <n v="3407"/>
  </r>
  <r>
    <x v="7"/>
    <s v="845511"/>
    <s v="1-FD83-TRRE"/>
    <s v="USP-21-845511-00300800-0210"/>
    <s v="Engagé"/>
    <s v="DFONTENA"/>
    <x v="24"/>
    <m/>
    <s v="Fourniture de plants de chênes divers"/>
    <s v="87.r"/>
    <n v="2758"/>
    <s v="PL"/>
    <d v="2021-11-30T00:00:00"/>
    <x v="1"/>
    <n v="0"/>
    <n v="2758"/>
  </r>
  <r>
    <x v="7"/>
    <s v="845511"/>
    <s v="1-FD83-TRRE"/>
    <s v="USP-21-845511-00300800-0220"/>
    <s v="Engagé"/>
    <s v="DFONTENA"/>
    <x v="11"/>
    <m/>
    <s v="Fourniture de plants d'érables divers"/>
    <s v="87.r"/>
    <n v="690"/>
    <s v="PL"/>
    <d v="2021-11-30T00:00:00"/>
    <x v="1"/>
    <n v="0"/>
    <n v="690"/>
  </r>
  <r>
    <x v="7"/>
    <s v="845511"/>
    <s v="1-FD83-TRRE"/>
    <s v="USP-21-845511-00300800-0330"/>
    <s v="Engagé"/>
    <s v="DFONTENA"/>
    <x v="24"/>
    <m/>
    <s v="Fourniture de plants de chênes divers"/>
    <s v="88.e"/>
    <n v="1665"/>
    <s v="PL"/>
    <d v="2021-11-30T00:00:00"/>
    <x v="1"/>
    <n v="0"/>
    <n v="1665"/>
  </r>
  <r>
    <x v="7"/>
    <s v="845511"/>
    <s v="1-FD83-TRRE"/>
    <s v="USP-21-845511-00300800-0340"/>
    <s v="Engagé"/>
    <s v="DFONTENA"/>
    <x v="11"/>
    <m/>
    <s v="Fourniture de plants d'érables divers"/>
    <s v="88.e"/>
    <n v="416"/>
    <s v="PL"/>
    <d v="2021-11-30T00:00:00"/>
    <x v="1"/>
    <n v="0"/>
    <n v="416"/>
  </r>
  <r>
    <x v="7"/>
    <s v="845511"/>
    <s v="1-FD83-TRRE"/>
    <s v="USP-21-845511-00300800-0440"/>
    <s v="Engagé"/>
    <s v="DFONTENA"/>
    <x v="24"/>
    <m/>
    <s v="Fourniture de plants de chênes divers"/>
    <s v="69.i"/>
    <n v="1465"/>
    <s v="PL"/>
    <d v="2021-11-30T00:00:00"/>
    <x v="1"/>
    <n v="0"/>
    <n v="1465"/>
  </r>
  <r>
    <x v="7"/>
    <s v="845511"/>
    <s v="1-FD83-TRRE"/>
    <s v="USP-21-845511-00300800-0450"/>
    <s v="Engagé"/>
    <s v="DFONTENA"/>
    <x v="11"/>
    <m/>
    <s v="Fourniture de plants d'érables divers"/>
    <s v="69.i"/>
    <n v="366"/>
    <s v="PL"/>
    <d v="2021-11-30T00:00:00"/>
    <x v="1"/>
    <n v="0"/>
    <n v="366"/>
  </r>
  <r>
    <x v="7"/>
    <s v="845511"/>
    <s v="1-FD83-TRRE"/>
    <s v="USP-21-845511-00300800-0730"/>
    <s v="Engagé"/>
    <s v="DFONTENA"/>
    <x v="1"/>
    <m/>
    <s v="Fourniture de plants de chêne sessile"/>
    <s v="69.i, 87.r, 88.e"/>
    <n v="2200"/>
    <s v="PL"/>
    <d v="2021-12-31T00:00:00"/>
    <x v="1"/>
    <n v="0"/>
    <n v="2200"/>
  </r>
  <r>
    <x v="7"/>
    <s v="845511"/>
    <s v="1-FD83-TRRE"/>
    <s v="USP-21-845511-00301458-0650"/>
    <s v="Engagé"/>
    <s v="DDUESME"/>
    <x v="12"/>
    <m/>
    <s v="Fourniture de plants de douglas"/>
    <s v="70.d"/>
    <n v="595"/>
    <s v="PL"/>
    <d v="2021-11-30T00:00:00"/>
    <x v="1"/>
    <n v="0"/>
    <n v="595"/>
  </r>
  <r>
    <x v="7"/>
    <s v="845511"/>
    <s v="1-FD83-TRRE"/>
    <s v="USP-21-845511-00301458-0660"/>
    <s v="Engagé"/>
    <s v="DDUESME"/>
    <x v="11"/>
    <m/>
    <s v="Fourniture de plants d'érables divers"/>
    <s v="69"/>
    <n v="430"/>
    <s v="PL"/>
    <d v="2021-11-30T00:00:00"/>
    <x v="1"/>
    <n v="430"/>
    <n v="0"/>
  </r>
  <r>
    <x v="7"/>
    <s v="845511"/>
    <s v="1-FD83-TRRE"/>
    <s v="USP-21-845511-00301458-0670"/>
    <s v="Engagé"/>
    <s v="DDUESME"/>
    <x v="13"/>
    <m/>
    <s v="Fourniture de plants de mélèzes"/>
    <s v="70.d"/>
    <n v="255"/>
    <s v="PL"/>
    <d v="2021-11-30T00:00:00"/>
    <x v="1"/>
    <n v="0"/>
    <n v="255"/>
  </r>
  <r>
    <x v="7"/>
    <s v="845511"/>
    <s v="1-FD83-TRRE"/>
    <s v="USP-21-845511-00301458-0830"/>
    <s v="Engagé"/>
    <s v="DDUESME"/>
    <x v="12"/>
    <m/>
    <s v="Fourniture de plants de douglas"/>
    <s v="69"/>
    <n v="1475"/>
    <s v="PL"/>
    <d v="2021-11-30T00:00:00"/>
    <x v="1"/>
    <n v="0"/>
    <n v="1475"/>
  </r>
  <r>
    <x v="7"/>
    <s v="845511"/>
    <s v="1-FD83-TRRE"/>
    <s v="USP-21-845511-00301458-0840"/>
    <s v="Engagé"/>
    <s v="DDUESME"/>
    <x v="16"/>
    <m/>
    <s v="Fourniture de plants de cèdre"/>
    <s v="70.d"/>
    <n v="255"/>
    <s v="PL"/>
    <d v="2021-11-30T00:00:00"/>
    <x v="1"/>
    <n v="0"/>
    <n v="255"/>
  </r>
  <r>
    <x v="7"/>
    <s v="845511"/>
    <s v="1-FD83-TRRE"/>
    <s v="USP-21-845511-00301458-0850"/>
    <s v="Engagé"/>
    <s v="DDUESME"/>
    <x v="16"/>
    <m/>
    <s v="Fourniture de plants de cèdre"/>
    <s v="71.d"/>
    <n v="480"/>
    <s v="PL"/>
    <d v="2021-11-30T00:00:00"/>
    <x v="1"/>
    <n v="480"/>
    <n v="0"/>
  </r>
  <r>
    <x v="7"/>
    <s v="845511"/>
    <s v="1-FD83-TRRE"/>
    <s v="USP-21-845511-00301458-0860"/>
    <s v="Engagé"/>
    <s v="DDUESME"/>
    <x v="16"/>
    <m/>
    <s v="Fourniture de plants de cèdre"/>
    <s v="69"/>
    <n v="630"/>
    <s v="PL"/>
    <d v="2021-11-30T00:00:00"/>
    <x v="1"/>
    <n v="0"/>
    <n v="630"/>
  </r>
  <r>
    <x v="7"/>
    <s v="845511"/>
    <s v="1-FD83-TRRE"/>
    <s v="USP-21-845511-00301458-0870"/>
    <s v="Engagé"/>
    <s v="DDUESME"/>
    <x v="13"/>
    <m/>
    <s v="Fourniture de plants de mélèzes"/>
    <s v="71.d"/>
    <n v="480"/>
    <s v="PL"/>
    <d v="2021-11-30T00:00:00"/>
    <x v="1"/>
    <n v="0"/>
    <n v="480"/>
  </r>
  <r>
    <x v="7"/>
    <s v="845511"/>
    <s v="1-FD83-TRRE"/>
    <s v="USP-21-845511-00301458-0880"/>
    <s v="Engagé"/>
    <s v="DDUESME"/>
    <x v="13"/>
    <m/>
    <s v="Fourniture de plants de mélèzes"/>
    <s v="69"/>
    <n v="630"/>
    <s v="PL"/>
    <d v="2021-11-30T00:00:00"/>
    <x v="1"/>
    <n v="0"/>
    <n v="630"/>
  </r>
  <r>
    <x v="7"/>
    <s v="845511"/>
    <s v="1-FD83-TRRE"/>
    <s v="USP-21-845511-00301458-0890"/>
    <s v="Engagé"/>
    <s v="DDUESME"/>
    <x v="12"/>
    <m/>
    <s v="Fourniture de plants de douglas"/>
    <s v="71.d"/>
    <n v="1120"/>
    <s v="PL"/>
    <d v="2021-11-30T00:00:00"/>
    <x v="1"/>
    <n v="1120"/>
    <n v="0"/>
  </r>
  <r>
    <x v="7"/>
    <s v="845511"/>
    <s v="1-FD83-TRRE"/>
    <s v="USP-21-845511-00301458-1070"/>
    <s v="Engagé"/>
    <s v="DDUESME"/>
    <x v="1"/>
    <m/>
    <s v="Fourniture de plants de chêne sessile"/>
    <s v="28.r"/>
    <n v="6672"/>
    <s v="PL"/>
    <d v="2021-11-30T00:00:00"/>
    <x v="1"/>
    <n v="0"/>
    <n v="6672"/>
  </r>
  <r>
    <x v="7"/>
    <s v="845511"/>
    <s v="1-FD83-TRRE"/>
    <s v="USP-21-845511-00301458-1100"/>
    <s v="Engagé"/>
    <s v="DDUESME"/>
    <x v="11"/>
    <m/>
    <s v="Fourniture de plants d'érables divers"/>
    <s v="69"/>
    <n v="430"/>
    <s v="PL"/>
    <d v="2021-11-30T00:00:00"/>
    <x v="1"/>
    <n v="430"/>
    <n v="0"/>
  </r>
  <r>
    <x v="7"/>
    <s v="845511"/>
    <s v="1-FD83-TRRE"/>
    <s v="USP-21-845511-00301458-1110"/>
    <s v="Engagé"/>
    <s v="DDUESME"/>
    <x v="11"/>
    <m/>
    <s v="Fourniture de plants d'érables divers"/>
    <s v="71.d"/>
    <n v="355"/>
    <s v="PL"/>
    <d v="2021-11-30T00:00:00"/>
    <x v="1"/>
    <n v="355"/>
    <n v="0"/>
  </r>
  <r>
    <x v="7"/>
    <s v="845511"/>
    <s v="1-FD83-TRRE"/>
    <s v="USP-21-845511-00301458-1120"/>
    <s v="Engagé"/>
    <s v="DDUESME"/>
    <x v="11"/>
    <m/>
    <s v="Fourniture de plants d'érables divers"/>
    <s v="71.d"/>
    <n v="355"/>
    <s v="PL"/>
    <d v="2021-11-30T00:00:00"/>
    <x v="1"/>
    <n v="355"/>
    <n v="0"/>
  </r>
  <r>
    <x v="7"/>
    <s v="845511"/>
    <s v="1-FD83-TRRE"/>
    <s v="USP-21-845511-00301458-1130"/>
    <s v="Engagé"/>
    <s v="DDUESME"/>
    <x v="11"/>
    <m/>
    <s v="Fourniture de plants d'érables divers"/>
    <s v="70.d"/>
    <n v="140"/>
    <s v="PL"/>
    <d v="2021-11-30T00:00:00"/>
    <x v="1"/>
    <n v="140"/>
    <n v="0"/>
  </r>
  <r>
    <x v="7"/>
    <s v="845511"/>
    <s v="1-FD83-TRRE"/>
    <s v="USP-21-845511-00301458-1140"/>
    <s v="Engagé"/>
    <s v="DDUESME"/>
    <x v="11"/>
    <m/>
    <s v="Fourniture de plants d'érables divers"/>
    <s v="70.d"/>
    <n v="140"/>
    <s v="PL"/>
    <d v="2021-11-30T00:00:00"/>
    <x v="1"/>
    <n v="140"/>
    <n v="0"/>
  </r>
  <r>
    <x v="7"/>
    <s v="845511"/>
    <s v="1-FD83-TRRE"/>
    <s v="USP-21-845511-00301458-1160"/>
    <s v="Engagé"/>
    <s v="DDUESME"/>
    <x v="2"/>
    <m/>
    <s v="Fourniture de plants de feuillus divers"/>
    <s v="28.r"/>
    <n v="1668"/>
    <s v="PL"/>
    <d v="2021-11-30T00:00:00"/>
    <x v="1"/>
    <n v="0"/>
    <n v="1668"/>
  </r>
  <r>
    <x v="7"/>
    <s v="845511"/>
    <s v="1-FD83-TRRE"/>
    <s v="USP-21-845511-00301458-1180"/>
    <s v="Engagé"/>
    <s v="DDUESME"/>
    <x v="17"/>
    <m/>
    <s v="Fourniture de plants de sapins divers fourniture de plants de sapin de Bornmüller"/>
    <s v="29.r"/>
    <n v="1070"/>
    <s v="PL"/>
    <d v="2021-11-30T00:00:00"/>
    <x v="1"/>
    <n v="0"/>
    <n v="1070"/>
  </r>
  <r>
    <x v="7"/>
    <s v="845511"/>
    <s v="1-FD83-TRRE"/>
    <s v="USP-21-845511-00301458-1320"/>
    <s v="Engagé"/>
    <s v="DDUESME"/>
    <x v="12"/>
    <m/>
    <s v="Fourniture de plants de douglas"/>
    <s v="85"/>
    <n v="1270"/>
    <s v="PL"/>
    <d v="2021-11-30T00:00:00"/>
    <x v="1"/>
    <n v="1270"/>
    <n v="0"/>
  </r>
  <r>
    <x v="7"/>
    <s v="845511"/>
    <s v="1-FD83-TRRE"/>
    <s v="USP-21-845511-00301458-1330"/>
    <s v="Engagé"/>
    <s v="DDUESME"/>
    <x v="13"/>
    <m/>
    <s v="Fourniture de plants de mélèzes"/>
    <s v="86"/>
    <n v="802"/>
    <s v="PL"/>
    <d v="2021-11-30T00:00:00"/>
    <x v="1"/>
    <n v="0"/>
    <n v="802"/>
  </r>
  <r>
    <x v="7"/>
    <s v="845511"/>
    <s v="1-FD83-TRRE"/>
    <s v="USP-21-845511-00301458-1350"/>
    <s v="Engagé"/>
    <s v="DDUESME"/>
    <x v="12"/>
    <m/>
    <s v="Fourniture de plants de douglas"/>
    <s v="86"/>
    <n v="1002"/>
    <s v="PL"/>
    <d v="2021-11-30T00:00:00"/>
    <x v="1"/>
    <n v="0"/>
    <n v="1002"/>
  </r>
  <r>
    <x v="7"/>
    <s v="845511"/>
    <s v="1-FD83-TRRE"/>
    <s v="USP-21-845511-00301458-1360"/>
    <s v="Engagé"/>
    <s v="DDUESME"/>
    <x v="13"/>
    <m/>
    <s v="Fourniture de plants de mélèzes"/>
    <s v="85"/>
    <n v="1015"/>
    <s v="PL"/>
    <d v="2021-11-30T00:00:00"/>
    <x v="1"/>
    <n v="0"/>
    <n v="1015"/>
  </r>
  <r>
    <x v="7"/>
    <s v="845511"/>
    <s v="1-FD83-TRRE"/>
    <s v="USP-21-845511-00301458-1840"/>
    <s v="Engagé"/>
    <s v="DDUESME"/>
    <x v="12"/>
    <m/>
    <s v="Fourniture de plants de douglas"/>
    <s v="69"/>
    <n v="1475"/>
    <s v="PL"/>
    <d v="2021-11-30T00:00:00"/>
    <x v="1"/>
    <n v="0"/>
    <n v="1475"/>
  </r>
  <r>
    <x v="7"/>
    <s v="845511"/>
    <s v="1-FD83-TRRE"/>
    <s v="USP-21-845511-00301458-1850"/>
    <s v="Engagé"/>
    <s v="DDUESME"/>
    <x v="12"/>
    <m/>
    <s v="Fourniture de plants de douglas"/>
    <s v="70.d"/>
    <n v="595"/>
    <s v="PL"/>
    <d v="2021-11-30T00:00:00"/>
    <x v="1"/>
    <n v="0"/>
    <n v="595"/>
  </r>
  <r>
    <x v="7"/>
    <s v="845511"/>
    <s v="1-FD83-TRRE"/>
    <s v="USP-21-845511-00301458-1860"/>
    <s v="Engagé"/>
    <s v="DDUESME"/>
    <x v="12"/>
    <m/>
    <s v="Fourniture de plants de douglas"/>
    <s v="71.d"/>
    <n v="1120"/>
    <s v="PL"/>
    <d v="2021-11-30T00:00:00"/>
    <x v="1"/>
    <n v="1120"/>
    <n v="0"/>
  </r>
  <r>
    <x v="7"/>
    <s v="845511"/>
    <s v="1-FD83-TRRE"/>
    <s v="USP-21-845511-00301458-1870"/>
    <s v="Engagé"/>
    <s v="DDUESME"/>
    <x v="12"/>
    <m/>
    <s v="Fourniture de plants de douglas"/>
    <s v="85"/>
    <n v="1270"/>
    <s v="PL"/>
    <d v="2021-11-30T00:00:00"/>
    <x v="1"/>
    <n v="1270"/>
    <n v="0"/>
  </r>
  <r>
    <x v="7"/>
    <s v="845511"/>
    <s v="1-FD83-TRRE"/>
    <s v="USP-21-845511-00301458-1880"/>
    <s v="Engagé"/>
    <s v="DDUESME"/>
    <x v="12"/>
    <m/>
    <s v="Fourniture de plants de douglas"/>
    <s v="86"/>
    <n v="1002"/>
    <s v="PL"/>
    <d v="2021-11-30T00:00:00"/>
    <x v="1"/>
    <n v="0"/>
    <n v="1002"/>
  </r>
  <r>
    <x v="7"/>
    <s v="845511"/>
    <s v="1-FD83-TRRE"/>
    <s v="USP-21-845511-00301458-2070"/>
    <s v="Engagé"/>
    <s v="DDUESME"/>
    <x v="1"/>
    <m/>
    <s v="Fourniture de plants de chêne sessile"/>
    <s v="35.b"/>
    <n v="770"/>
    <s v="PL"/>
    <d v="2021-11-30T00:00:00"/>
    <x v="1"/>
    <n v="0"/>
    <n v="770"/>
  </r>
  <r>
    <x v="7"/>
    <s v="845511"/>
    <s v="1-FD83-TRRE"/>
    <s v="USP-21-845511-00301458-2110"/>
    <s v="Engagé"/>
    <s v="DDUESME"/>
    <x v="15"/>
    <m/>
    <s v="Fourniture de plants de merisiers"/>
    <s v="35.b"/>
    <n v="33"/>
    <s v="PL"/>
    <d v="2021-11-30T00:00:00"/>
    <x v="1"/>
    <n v="0"/>
    <n v="33"/>
  </r>
  <r>
    <x v="7"/>
    <s v="845511"/>
    <s v="1-FD83-TRRE"/>
    <s v="USP-21-845511-00301458-2130"/>
    <s v="Engagé"/>
    <s v="DDUESME"/>
    <x v="11"/>
    <m/>
    <s v="Fourniture de plants d'érables divers"/>
    <s v="37.b"/>
    <n v="155"/>
    <s v="PL"/>
    <d v="2021-11-30T00:00:00"/>
    <x v="1"/>
    <n v="0"/>
    <n v="155"/>
  </r>
  <r>
    <x v="7"/>
    <s v="845511"/>
    <s v="1-FD83-TRRE"/>
    <s v="USP-21-845511-00301458-2140"/>
    <s v="Engagé"/>
    <s v="DDUESME"/>
    <x v="1"/>
    <m/>
    <s v="Fourniture de plants de chêne sessile"/>
    <s v="39.b"/>
    <n v="1414"/>
    <s v="PL"/>
    <d v="2021-11-30T00:00:00"/>
    <x v="1"/>
    <n v="0"/>
    <n v="1414"/>
  </r>
  <r>
    <x v="7"/>
    <s v="845511"/>
    <s v="1-FD83-TRRE"/>
    <s v="USP-21-845511-00301458-2160"/>
    <s v="Engagé"/>
    <s v="DDUESME"/>
    <x v="11"/>
    <m/>
    <s v="Fourniture de plants d'érables divers"/>
    <s v="39.b"/>
    <n v="202"/>
    <s v="PL"/>
    <d v="2021-11-30T00:00:00"/>
    <x v="1"/>
    <n v="0"/>
    <n v="202"/>
  </r>
  <r>
    <x v="7"/>
    <s v="845511"/>
    <s v="1-FD83-TRRE"/>
    <s v="USP-21-845511-00301458-2170"/>
    <s v="Engagé"/>
    <s v="DDUESME"/>
    <x v="2"/>
    <n v="1"/>
    <s v="Fourniture de plants de feuillus divers  : Alisier torminal"/>
    <s v="39.b"/>
    <n v="101"/>
    <s v="PL"/>
    <d v="2021-11-30T00:00:00"/>
    <x v="1"/>
    <n v="0"/>
    <n v="101"/>
  </r>
  <r>
    <x v="7"/>
    <s v="845511"/>
    <s v="1-FD83-TRRE"/>
    <s v="USP-21-845511-00301458-2190"/>
    <s v="Engagé"/>
    <s v="DDUESME"/>
    <x v="15"/>
    <m/>
    <s v="Fourniture de plants de merisiers"/>
    <s v="39.b"/>
    <n v="61"/>
    <s v="PL"/>
    <d v="2021-11-30T00:00:00"/>
    <x v="1"/>
    <n v="0"/>
    <n v="61"/>
  </r>
  <r>
    <x v="7"/>
    <s v="845511"/>
    <s v="1-FD83-TRRE"/>
    <s v="USP-21-845511-00301458-2210"/>
    <s v="Engagé"/>
    <s v="DDUESME"/>
    <x v="1"/>
    <m/>
    <s v="Fourniture de plants de chêne sessile"/>
    <s v="38.b"/>
    <n v="1070"/>
    <s v="PL"/>
    <d v="2021-11-30T00:00:00"/>
    <x v="1"/>
    <n v="0"/>
    <n v="1070"/>
  </r>
  <r>
    <x v="7"/>
    <s v="845511"/>
    <s v="1-FD83-TRRE"/>
    <s v="USP-21-845511-00301458-2220"/>
    <s v="Engagé"/>
    <s v="DDUESME"/>
    <x v="11"/>
    <m/>
    <s v="Fourniture de plants d'érables divers"/>
    <s v="36.b"/>
    <n v="145"/>
    <s v="PL"/>
    <d v="2021-11-30T00:00:00"/>
    <x v="1"/>
    <n v="0"/>
    <n v="145"/>
  </r>
  <r>
    <x v="7"/>
    <s v="845511"/>
    <s v="1-FD83-TRRE"/>
    <s v="USP-21-845511-00301458-2230"/>
    <s v="Engagé"/>
    <s v="DDUESME"/>
    <x v="11"/>
    <m/>
    <s v="Fourniture de plants d'érables divers"/>
    <s v="39.b"/>
    <n v="202"/>
    <s v="PL"/>
    <d v="2021-11-30T00:00:00"/>
    <x v="1"/>
    <n v="0"/>
    <n v="202"/>
  </r>
  <r>
    <x v="7"/>
    <s v="845511"/>
    <s v="1-FD83-TRRE"/>
    <s v="USP-21-845511-00301458-2240"/>
    <s v="Engagé"/>
    <s v="DDUESME"/>
    <x v="2"/>
    <n v="1"/>
    <s v="Fourniture de plants de feuillus divers  : Alisier torminal"/>
    <s v="38.b"/>
    <n v="77"/>
    <s v="PL"/>
    <d v="2021-11-30T00:00:00"/>
    <x v="1"/>
    <n v="0"/>
    <n v="77"/>
  </r>
  <r>
    <x v="7"/>
    <s v="845511"/>
    <s v="1-FD83-TRRE"/>
    <s v="USP-21-845511-00301458-2260"/>
    <s v="Engagé"/>
    <s v="DDUESME"/>
    <x v="15"/>
    <m/>
    <s v="Fourniture de plants de merisiers"/>
    <s v="38.b"/>
    <n v="46"/>
    <s v="PL"/>
    <d v="2021-11-30T00:00:00"/>
    <x v="1"/>
    <n v="0"/>
    <n v="46"/>
  </r>
  <r>
    <x v="7"/>
    <s v="845511"/>
    <s v="1-FD83-TRRE"/>
    <s v="USP-21-845511-00301458-2280"/>
    <s v="Engagé"/>
    <s v="DDUESME"/>
    <x v="1"/>
    <m/>
    <s v="Fourniture de plants de chêne sessile"/>
    <s v="37.b"/>
    <n v="1085"/>
    <s v="PL"/>
    <d v="2021-11-30T00:00:00"/>
    <x v="1"/>
    <n v="0"/>
    <n v="1085"/>
  </r>
  <r>
    <x v="7"/>
    <s v="845511"/>
    <s v="1-FD83-TRRE"/>
    <s v="USP-21-845511-00301458-2300"/>
    <s v="Engagé"/>
    <s v="DDUESME"/>
    <x v="11"/>
    <m/>
    <s v="Fourniture de plants d'érables divers"/>
    <s v="38.b"/>
    <n v="154"/>
    <s v="PL"/>
    <d v="2021-11-30T00:00:00"/>
    <x v="1"/>
    <n v="0"/>
    <n v="154"/>
  </r>
  <r>
    <x v="7"/>
    <s v="845511"/>
    <s v="1-FD83-TRRE"/>
    <s v="USP-21-845511-00301458-2330"/>
    <s v="Engagé"/>
    <s v="DDUESME"/>
    <x v="15"/>
    <m/>
    <s v="Fourniture de plants de merisiers"/>
    <s v="37.b"/>
    <n v="46"/>
    <s v="PL"/>
    <d v="2021-11-30T00:00:00"/>
    <x v="1"/>
    <n v="0"/>
    <n v="46"/>
  </r>
  <r>
    <x v="7"/>
    <s v="845511"/>
    <s v="1-FD83-TRRE"/>
    <s v="USP-21-845511-00301458-2350"/>
    <s v="Engagé"/>
    <s v="DDUESME"/>
    <x v="1"/>
    <m/>
    <s v="Fourniture de plants de chêne sessile"/>
    <s v="36.b"/>
    <n v="1015"/>
    <s v="PL"/>
    <d v="2021-11-30T00:00:00"/>
    <x v="1"/>
    <n v="0"/>
    <n v="1015"/>
  </r>
  <r>
    <x v="7"/>
    <s v="845511"/>
    <s v="1-FD83-TRRE"/>
    <s v="USP-21-845511-00301458-2360"/>
    <s v="Engagé"/>
    <s v="DDUESME"/>
    <x v="11"/>
    <m/>
    <s v="Fourniture de plants d'érables divers"/>
    <s v="35.b"/>
    <n v="110"/>
    <s v="PL"/>
    <d v="2021-11-30T00:00:00"/>
    <x v="1"/>
    <n v="0"/>
    <n v="110"/>
  </r>
  <r>
    <x v="7"/>
    <s v="845511"/>
    <s v="1-FD83-TRRE"/>
    <s v="USP-21-845511-00301458-2370"/>
    <s v="Engagé"/>
    <s v="DDUESME"/>
    <x v="11"/>
    <m/>
    <s v="Fourniture de plants d'érables divers"/>
    <s v="38.b"/>
    <n v="154"/>
    <s v="PL"/>
    <d v="2021-11-30T00:00:00"/>
    <x v="1"/>
    <n v="0"/>
    <n v="154"/>
  </r>
  <r>
    <x v="7"/>
    <s v="845511"/>
    <s v="1-FD83-TRRE"/>
    <s v="USP-21-845511-00301458-2400"/>
    <s v="Engagé"/>
    <s v="DDUESME"/>
    <x v="15"/>
    <m/>
    <s v="Fourniture de plants de merisiers"/>
    <s v="36.b"/>
    <n v="43"/>
    <s v="PL"/>
    <d v="2021-11-30T00:00:00"/>
    <x v="1"/>
    <n v="0"/>
    <n v="43"/>
  </r>
  <r>
    <x v="7"/>
    <s v="845511"/>
    <s v="1-FD83-TRRE"/>
    <s v="USP-21-845511-00301458-2450"/>
    <s v="Engagé"/>
    <s v="DDUESME"/>
    <x v="16"/>
    <m/>
    <s v="Fourniture de plants de cèdre"/>
    <s v="86"/>
    <n v="1203"/>
    <s v="PL"/>
    <d v="2021-11-30T00:00:00"/>
    <x v="1"/>
    <n v="0"/>
    <n v="1203"/>
  </r>
  <r>
    <x v="7"/>
    <s v="845511"/>
    <s v="1-FD83-TRRE"/>
    <s v="USP-21-845511-00301458-2480"/>
    <s v="Engagé"/>
    <s v="DDUESME"/>
    <x v="13"/>
    <m/>
    <s v="Fourniture de plants de mélèzes"/>
    <s v="73.a"/>
    <n v="882"/>
    <s v="PL"/>
    <d v="2021-01-31T00:00:00"/>
    <x v="1"/>
    <n v="0"/>
    <n v="882"/>
  </r>
  <r>
    <x v="7"/>
    <s v="845511"/>
    <s v="1-FD83-TRRE"/>
    <s v="USP-21-845511-00301458-2810"/>
    <s v="Engagé"/>
    <s v="DDUESME"/>
    <x v="11"/>
    <m/>
    <s v="Fourniture de plants d'érables divers"/>
    <s v="35.b, 36.b, 37.b, 38.b, 39.b"/>
    <n v="153"/>
    <s v="PL"/>
    <d v="2021-12-31T00:00:00"/>
    <x v="1"/>
    <n v="0"/>
    <n v="153"/>
  </r>
  <r>
    <x v="7"/>
    <s v="845511"/>
    <s v="1-FD83-TRRE"/>
    <s v="USP-21-845511-00301458-2830"/>
    <s v="Engagé"/>
    <s v="DDUESME"/>
    <x v="24"/>
    <m/>
    <s v="Fourniture de plants de chênes divers"/>
    <s v="85"/>
    <n v="440"/>
    <s v="PL"/>
    <d v="2022-03-31T00:00:00"/>
    <x v="1"/>
    <n v="0"/>
    <n v="440"/>
  </r>
  <r>
    <x v="7"/>
    <s v="845511"/>
    <s v="1-FD83-TRRE"/>
    <s v="USP-21-845511-00301458-2840"/>
    <s v="Engagé"/>
    <s v="DDUESME"/>
    <x v="1"/>
    <m/>
    <s v="Fourniture de plants de chêne sessile"/>
    <s v="61.a"/>
    <n v="504"/>
    <s v="PL"/>
    <d v="2022-03-31T00:00:00"/>
    <x v="1"/>
    <n v="0"/>
    <n v="504"/>
  </r>
  <r>
    <x v="7"/>
    <s v="845511"/>
    <s v="1-FD83-TRRE"/>
    <s v="USP-21-845511-00301458-2850"/>
    <s v="Engagé"/>
    <s v="DDUESME"/>
    <x v="1"/>
    <m/>
    <s v="Fourniture de plants de chêne sessile"/>
    <s v="61.a"/>
    <n v="477"/>
    <s v="PL"/>
    <d v="2022-03-31T00:00:00"/>
    <x v="1"/>
    <n v="0"/>
    <n v="477"/>
  </r>
  <r>
    <x v="7"/>
    <s v="845511"/>
    <s v="1-FD83-TRRE"/>
    <s v="USP-21-845511-00301937-0530"/>
    <s v="Engagé"/>
    <s v="DGRANDJA"/>
    <x v="1"/>
    <m/>
    <s v="Fourniture de plants de chêne sessile"/>
    <s v="32.r"/>
    <n v="3000"/>
    <s v="PL"/>
    <d v="2021-12-31T00:00:00"/>
    <x v="1"/>
    <n v="0"/>
    <n v="3000"/>
  </r>
  <r>
    <x v="7"/>
    <s v="845511"/>
    <s v="1-FD83-TRRE"/>
    <s v="USP-21-845511-00301937-0600"/>
    <s v="Engagé"/>
    <s v="DGRANDJA"/>
    <x v="12"/>
    <m/>
    <s v="Fourniture de plants de douglas"/>
    <s v="91.r"/>
    <n v="3340"/>
    <s v="PL"/>
    <d v="2022-03-31T00:00:00"/>
    <x v="1"/>
    <n v="0"/>
    <n v="3340"/>
  </r>
  <r>
    <x v="7"/>
    <s v="845511"/>
    <s v="1-FD83-TRRE"/>
    <s v="USP-21-845511-00301937-0800"/>
    <s v="Engagé"/>
    <s v="DGRANDJA"/>
    <x v="1"/>
    <m/>
    <s v="Fourniture de plants de chêne sessile"/>
    <s v="53.r"/>
    <n v="2016"/>
    <s v="PL"/>
    <d v="2022-03-31T00:00:00"/>
    <x v="1"/>
    <n v="1116"/>
    <n v="900"/>
  </r>
  <r>
    <x v="7"/>
    <s v="845511"/>
    <s v="1-FD83-TRRE"/>
    <s v="USP-21-845511-00307257-0050"/>
    <s v="Engagé"/>
    <s v="DJUGNY"/>
    <x v="1"/>
    <m/>
    <s v="Fourniture de plants de chêne sessile"/>
    <s v="46.u"/>
    <n v="5096"/>
    <s v="PL"/>
    <d v="2021-11-30T00:00:00"/>
    <x v="1"/>
    <n v="0"/>
    <n v="5096"/>
  </r>
  <r>
    <x v="7"/>
    <s v="845511"/>
    <s v="1-FD83-TRRE"/>
    <s v="USP-21-845511-00307257-0240"/>
    <s v="Engagé"/>
    <s v="DJUGNY"/>
    <x v="16"/>
    <m/>
    <s v="Fourniture de plants de cèdre"/>
    <s v="46.u"/>
    <n v="5176"/>
    <s v="PL"/>
    <d v="2021-12-31T00:00:00"/>
    <x v="1"/>
    <n v="0"/>
    <n v="5176"/>
  </r>
  <r>
    <x v="7"/>
    <s v="845511"/>
    <s v="1-FD83-TRRE"/>
    <s v="USP-21-845511-00307257-0250"/>
    <s v="Engagé"/>
    <s v="DJUGNY"/>
    <x v="11"/>
    <m/>
    <s v="Fourniture de plants d'érables divers"/>
    <s v="46.u"/>
    <n v="1080"/>
    <s v="PL"/>
    <d v="2021-11-30T00:00:00"/>
    <x v="1"/>
    <n v="0"/>
    <n v="1080"/>
  </r>
  <r>
    <x v="7"/>
    <s v="845511"/>
    <s v="1-FD83-TRRE"/>
    <s v="USP-21-845511-00307257-0340"/>
    <s v="Engagé"/>
    <s v="DJUGNY"/>
    <x v="17"/>
    <m/>
    <s v="Sapin de Nordmann (Fourniture de plants de sapins divers)"/>
    <s v="46.u"/>
    <n v="1502"/>
    <s v="PL"/>
    <d v="2021-12-31T00:00:00"/>
    <x v="1"/>
    <n v="0"/>
    <n v="1502"/>
  </r>
  <r>
    <x v="7"/>
    <s v="845511"/>
    <s v="1-FD83-TRRE"/>
    <s v="USP-21-845511-00307257-0350"/>
    <s v="Engagé"/>
    <s v="DJUGNY"/>
    <x v="22"/>
    <m/>
    <s v="Pin de Brutie (Fourniture de plants de pins divers)"/>
    <s v="46.u"/>
    <n v="1600"/>
    <s v="PL"/>
    <d v="2021-12-31T00:00:00"/>
    <x v="1"/>
    <n v="0"/>
    <n v="1600"/>
  </r>
  <r>
    <x v="7"/>
    <s v="845511"/>
    <s v="1-FD83-TRRE"/>
    <s v="USP-21-845511-00307257-0360"/>
    <s v="Engagé"/>
    <s v="DJUGNY"/>
    <x v="24"/>
    <m/>
    <s v="Chêne pubescent (Fourniture de plants de chênes divers)"/>
    <s v="46.u"/>
    <n v="800"/>
    <s v="PL"/>
    <d v="2021-12-31T00:00:00"/>
    <x v="1"/>
    <n v="0"/>
    <n v="800"/>
  </r>
  <r>
    <x v="7"/>
    <s v="845511"/>
    <s v="1-FD83-TRRE"/>
    <s v="USP-21-845511-00307257-0390"/>
    <s v="Engagé"/>
    <s v="DJUGNY"/>
    <x v="16"/>
    <m/>
    <s v="Fourniture de plants de cèdre"/>
    <s v="45.u"/>
    <n v="1250"/>
    <s v="PL"/>
    <d v="2021-12-31T00:00:00"/>
    <x v="1"/>
    <n v="0"/>
    <n v="1250"/>
  </r>
  <r>
    <x v="7"/>
    <s v="845511"/>
    <s v="1-FD83-TRRE"/>
    <s v="USP-21-845511-00307257-0400"/>
    <s v="Engagé"/>
    <s v="DJUGNY"/>
    <x v="11"/>
    <m/>
    <s v="Fourniture de plants d'érables divers"/>
    <s v="45.u"/>
    <n v="60"/>
    <s v="PL"/>
    <d v="2021-11-30T00:00:00"/>
    <x v="1"/>
    <n v="0"/>
    <n v="60"/>
  </r>
  <r>
    <x v="7"/>
    <s v="845511"/>
    <s v="1-FD83-TRRE"/>
    <s v="USP-21-845511-00307257-0470"/>
    <s v="Engagé"/>
    <s v="DJUGNY"/>
    <x v="16"/>
    <m/>
    <s v="Fourniture de plants de cèdre"/>
    <s v="40.u"/>
    <n v="2500"/>
    <s v="PL"/>
    <d v="2021-12-31T00:00:00"/>
    <x v="1"/>
    <n v="0"/>
    <n v="2500"/>
  </r>
  <r>
    <x v="7"/>
    <s v="845511"/>
    <s v="1-FD83-TRRE"/>
    <s v="USP-21-845511-00307257-0480"/>
    <s v="Engagé"/>
    <s v="DJUGNY"/>
    <x v="24"/>
    <m/>
    <s v="Chêne pubescent (Fourniture de plants de chênes divers)"/>
    <s v="40.u"/>
    <n v="2500"/>
    <s v="PL"/>
    <d v="2021-12-31T00:00:00"/>
    <x v="1"/>
    <n v="0"/>
    <n v="2500"/>
  </r>
  <r>
    <x v="7"/>
    <s v="845511"/>
    <s v="1-FD83-TRRE"/>
    <s v="USP-21-845511-00307257-0490"/>
    <s v="Engagé"/>
    <s v="DJUGNY"/>
    <x v="11"/>
    <m/>
    <s v="Fourniture de plants d'érables divers"/>
    <s v="40.u"/>
    <n v="240"/>
    <s v="PL"/>
    <d v="2021-11-30T00:00:00"/>
    <x v="1"/>
    <n v="0"/>
    <n v="240"/>
  </r>
  <r>
    <x v="7"/>
    <s v="845511"/>
    <s v="1-FD83-TRRE"/>
    <s v="USP-21-845511-00307257-0580"/>
    <s v="Engagé"/>
    <s v="DJUGNY"/>
    <x v="16"/>
    <m/>
    <s v="Fourniture de plants de cèdre"/>
    <s v="1.d"/>
    <n v="1250"/>
    <s v="PL"/>
    <d v="2021-12-31T00:00:00"/>
    <x v="1"/>
    <n v="0"/>
    <n v="1250"/>
  </r>
  <r>
    <x v="7"/>
    <s v="845511"/>
    <s v="1-FD83-TRRE"/>
    <s v="USP-21-845511-00307257-0590"/>
    <s v="Engagé"/>
    <s v="DJUGNY"/>
    <x v="24"/>
    <m/>
    <s v="Chêne pubescent (Fourniture de plants de chênes divers)"/>
    <s v="1.d"/>
    <n v="1250"/>
    <s v="PL"/>
    <d v="2021-12-31T00:00:00"/>
    <x v="1"/>
    <n v="0"/>
    <n v="1250"/>
  </r>
  <r>
    <x v="7"/>
    <s v="845511"/>
    <s v="1-FD83-TRRE"/>
    <s v="USP-21-845511-00307257-0600"/>
    <s v="Engagé"/>
    <s v="DJUGNY"/>
    <x v="11"/>
    <m/>
    <s v="Fourniture de plants d'érables divers"/>
    <s v="1.d"/>
    <n v="120"/>
    <s v="PL"/>
    <d v="2021-11-30T00:00:00"/>
    <x v="1"/>
    <n v="0"/>
    <n v="120"/>
  </r>
  <r>
    <x v="7"/>
    <s v="845511"/>
    <s v="1-FD83-TRRE"/>
    <s v="USP-21-845511-00307257-0710"/>
    <s v="Engagé"/>
    <s v="DJUGNY"/>
    <x v="22"/>
    <m/>
    <s v="Pin de Salzmann (Fourniture de plants de pins divers)"/>
    <s v="13.d"/>
    <n v="1600"/>
    <s v="PL"/>
    <d v="2021-12-31T00:00:00"/>
    <x v="1"/>
    <n v="0"/>
    <n v="1600"/>
  </r>
  <r>
    <x v="7"/>
    <s v="845511"/>
    <s v="1-FD83-TRRE"/>
    <s v="USP-21-845511-00307257-0970"/>
    <s v="Engagé"/>
    <s v="DJUGNY"/>
    <x v="2"/>
    <m/>
    <s v="Fourniture de plants de feuillus divers Erable à feuilles d'Obier (Acer Opalus)"/>
    <s v="48.d"/>
    <n v="1100"/>
    <s v="PL"/>
    <d v="2021-11-30T00:00:00"/>
    <x v="1"/>
    <n v="0"/>
    <n v="1100"/>
  </r>
  <r>
    <x v="7"/>
    <s v="845511"/>
    <s v="1-FD83-TRRE"/>
    <s v="USP-21-845511-00307257-0990"/>
    <s v="Engagé"/>
    <s v="DJUGNY"/>
    <x v="17"/>
    <m/>
    <s v="Sapin de Bornmuller (Fourniture de plants de sapins divers)"/>
    <s v="46.u"/>
    <n v="1730"/>
    <s v="PL"/>
    <d v="2021-12-31T00:00:00"/>
    <x v="1"/>
    <n v="0"/>
    <n v="1730"/>
  </r>
  <r>
    <x v="7"/>
    <s v="845512"/>
    <s v="1-FD99-TRRE"/>
    <s v="USP-21-845512-00303665-0110"/>
    <s v="Engagé"/>
    <s v="DVALDUPU"/>
    <x v="13"/>
    <m/>
    <s v="Fourniture de plants de mélèzes"/>
    <s v="9.b"/>
    <n v="2697"/>
    <s v="PL"/>
    <d v="2021-12-31T00:00:00"/>
    <x v="1"/>
    <n v="0"/>
    <n v="2697"/>
  </r>
  <r>
    <x v="7"/>
    <s v="845512"/>
    <s v="1-FD99-TRRE"/>
    <s v="USP-21-845512-00308051-0020"/>
    <s v="Engagé"/>
    <s v="DVALDUPU"/>
    <x v="13"/>
    <m/>
    <s v="Fourniture de plants de mélèzes"/>
    <s v="9.b"/>
    <n v="664"/>
    <s v="PL"/>
    <d v="2021-12-31T00:00:00"/>
    <x v="1"/>
    <n v="0"/>
    <n v="664"/>
  </r>
  <r>
    <x v="7"/>
    <s v="845513"/>
    <s v="1-FD83-TRRE"/>
    <s v="USP-21-845513-00297600-1210"/>
    <s v="Engagé"/>
    <s v="DMONTOT"/>
    <x v="1"/>
    <m/>
    <s v="Fourniture de plants de chêne sessile"/>
    <s v="14.e"/>
    <n v="2368"/>
    <s v="PL"/>
    <d v="2021-12-31T00:00:00"/>
    <x v="1"/>
    <n v="0"/>
    <n v="2368"/>
  </r>
  <r>
    <x v="7"/>
    <s v="845513"/>
    <s v="1-FD83-TRRE"/>
    <s v="USP-21-845513-00297600-1220"/>
    <s v="Engagé"/>
    <s v="DMONTOT"/>
    <x v="24"/>
    <m/>
    <s v="Fourniture de plants de chênes divers"/>
    <s v="20.b"/>
    <n v="710"/>
    <s v="PL"/>
    <d v="2021-12-31T00:00:00"/>
    <x v="1"/>
    <n v="0"/>
    <n v="710"/>
  </r>
  <r>
    <x v="7"/>
    <s v="845513"/>
    <s v="1-FD83-TRRE"/>
    <s v="USP-21-845513-00297600-1300"/>
    <s v="Engagé"/>
    <s v="DMONTOT"/>
    <x v="2"/>
    <n v="1"/>
    <s v="Fourniture de plants de feuillus divers  : Alisier torminal"/>
    <s v="14.a"/>
    <n v="88"/>
    <s v="PL"/>
    <d v="2022-03-31T00:00:00"/>
    <x v="1"/>
    <n v="0"/>
    <n v="88"/>
  </r>
  <r>
    <x v="7"/>
    <s v="845513"/>
    <s v="1-FD83-TRRE"/>
    <s v="USP-21-845513-00297600-1310"/>
    <s v="Engagé"/>
    <s v="DMONTOT"/>
    <x v="2"/>
    <n v="2"/>
    <s v="Fourniture de plants de feuillus divers  : cormier domestique"/>
    <s v="14.a"/>
    <n v="215"/>
    <s v="PL"/>
    <d v="2022-03-31T00:00:00"/>
    <x v="1"/>
    <n v="0"/>
    <n v="215"/>
  </r>
  <r>
    <x v="7"/>
    <s v="845513"/>
    <s v="1-FD83-TRRE"/>
    <s v="USP-21-845513-00297600-1320"/>
    <s v="Engagé"/>
    <s v="DMONTOT"/>
    <x v="1"/>
    <m/>
    <s v="Fourniture de plants de chêne sessile"/>
    <s v="14.a"/>
    <n v="2399"/>
    <s v="PL"/>
    <d v="2022-03-31T00:00:00"/>
    <x v="1"/>
    <n v="0"/>
    <n v="2399"/>
  </r>
  <r>
    <x v="7"/>
    <s v="845513"/>
    <s v="1-FD83-TRRE"/>
    <s v="USP-21-845513-00301454-0280"/>
    <s v="Engagé"/>
    <s v="DMONTOT"/>
    <x v="16"/>
    <m/>
    <s v="Fourniture de plants de cèdre"/>
    <s v="17.b"/>
    <n v="1230"/>
    <s v="PL"/>
    <d v="2021-12-31T00:00:00"/>
    <x v="1"/>
    <n v="0"/>
    <n v="1230"/>
  </r>
  <r>
    <x v="7"/>
    <s v="845513"/>
    <s v="1-FD83-TRRE"/>
    <s v="USP-21-845513-00301454-0290"/>
    <s v="Engagé"/>
    <s v="DMONTOT"/>
    <x v="11"/>
    <m/>
    <s v="Fourniture de plants d'érables divers"/>
    <s v="17.b"/>
    <n v="92"/>
    <s v="PL"/>
    <d v="2021-12-31T00:00:00"/>
    <x v="1"/>
    <n v="0"/>
    <n v="92"/>
  </r>
  <r>
    <x v="7"/>
    <s v="845513"/>
    <s v="1-FD83-TRRE"/>
    <s v="USP-21-845513-00301454-0330"/>
    <s v="Engagé"/>
    <s v="DMONTOT"/>
    <x v="16"/>
    <m/>
    <s v="Fourniture de plants de cèdre"/>
    <s v="19.b"/>
    <n v="946"/>
    <s v="PL"/>
    <d v="2021-12-31T00:00:00"/>
    <x v="1"/>
    <n v="0"/>
    <n v="946"/>
  </r>
  <r>
    <x v="7"/>
    <s v="845513"/>
    <s v="1-FD83-TRRE"/>
    <s v="USP-21-845513-00301454-0340"/>
    <s v="Engagé"/>
    <s v="DMONTOT"/>
    <x v="11"/>
    <m/>
    <s v="Fourniture de plants d'érables divers"/>
    <s v="19.b"/>
    <n v="163"/>
    <s v="PL"/>
    <d v="2021-12-31T00:00:00"/>
    <x v="1"/>
    <n v="0"/>
    <n v="163"/>
  </r>
  <r>
    <x v="7"/>
    <s v="845513"/>
    <s v="1-FD83-TRRE"/>
    <s v="USP-22-845513-00326054-0160"/>
    <s v="Engagé"/>
    <s v="DMONTOT"/>
    <x v="1"/>
    <m/>
    <s v="Fourniture de plants de chêne sessile (Racines nues)"/>
    <s v="1.e"/>
    <n v="500"/>
    <s v="PL"/>
    <d v="2022-03-31T00:00:00"/>
    <x v="1"/>
    <n v="0"/>
    <n v="500"/>
  </r>
  <r>
    <x v="8"/>
    <s v="845514"/>
    <s v="1-FD83-TRRE"/>
    <s v="USP-21-845514-00300591-0700"/>
    <s v="Engagé"/>
    <s v="DBATTEES"/>
    <x v="16"/>
    <m/>
    <s v="Fourniture de plants de cèdre"/>
    <s v="57.r"/>
    <n v="2040"/>
    <s v="PL"/>
    <d v="2022-03-31T00:00:00"/>
    <x v="1"/>
    <n v="0"/>
    <n v="2040"/>
  </r>
  <r>
    <x v="8"/>
    <s v="845514"/>
    <s v="1-FD83-TRRE"/>
    <s v="USP-21-845514-00303109-0050"/>
    <s v="Décompté partiel"/>
    <s v="DPLANOIS"/>
    <x v="12"/>
    <m/>
    <s v="Fourniture de plants de douglas"/>
    <s v="198.a"/>
    <n v="9000"/>
    <s v="PL"/>
    <d v="2021-10-31T00:00:00"/>
    <x v="1"/>
    <n v="2428"/>
    <n v="6572"/>
  </r>
  <r>
    <x v="8"/>
    <s v="845514"/>
    <s v="1-FD83-TRRE"/>
    <s v="USP-21-845514-00306597-0760"/>
    <s v="Engagé"/>
    <s v="DPLANOIS"/>
    <x v="1"/>
    <m/>
    <s v="Fourniture de plants de chêne sessile"/>
    <s v="201.a"/>
    <n v="2500"/>
    <s v="PL"/>
    <d v="2021-12-31T00:00:00"/>
    <x v="1"/>
    <n v="0"/>
    <n v="2500"/>
  </r>
  <r>
    <x v="8"/>
    <s v="845514"/>
    <s v="1-FD83-TRRE"/>
    <s v="USP-21-845514-00306597-0790"/>
    <s v="Engagé"/>
    <s v="DPLANOIS"/>
    <x v="11"/>
    <m/>
    <s v="Fourniture de plants d'érables divers"/>
    <s v="201.a"/>
    <n v="450"/>
    <s v="PL"/>
    <d v="2021-12-31T00:00:00"/>
    <x v="1"/>
    <n v="0"/>
    <n v="450"/>
  </r>
  <r>
    <x v="8"/>
    <s v="845514"/>
    <s v="1-FD83-TRRE"/>
    <s v="USP-21-845514-00306598-0940"/>
    <s v="Engagé"/>
    <s v="DSTPRIX"/>
    <x v="12"/>
    <m/>
    <s v="Fourniture de plants de douglas"/>
    <s v="10.x"/>
    <n v="835"/>
    <s v="PL"/>
    <d v="2022-03-31T00:00:00"/>
    <x v="1"/>
    <n v="0"/>
    <n v="835"/>
  </r>
  <r>
    <x v="8"/>
    <s v="845514"/>
    <s v="1-FD83-TRRE"/>
    <s v="USP-22-845514-00324866-0020"/>
    <s v="Engagé"/>
    <s v="DPIERREL"/>
    <x v="1"/>
    <m/>
    <s v="Fourniture de plants de chêne sessile"/>
    <s v="27.a"/>
    <n v="7400"/>
    <s v="PL"/>
    <d v="2022-03-31T00:00:00"/>
    <x v="1"/>
    <n v="0"/>
    <n v="7400"/>
  </r>
  <r>
    <x v="8"/>
    <s v="845514"/>
    <s v="1-FD83-TRRE"/>
    <s v="USP-22-845514-00326374-0380"/>
    <s v="Engagé"/>
    <s v="DSTPRIX"/>
    <x v="4"/>
    <m/>
    <s v="Fourniture de plants de résineux divers sequoia sempervirens"/>
    <s v="74.x"/>
    <n v="750"/>
    <s v="PL"/>
    <d v="2022-03-31T00:00:00"/>
    <x v="1"/>
    <n v="0"/>
    <n v="750"/>
  </r>
  <r>
    <x v="8"/>
    <s v="845514"/>
    <s v="1-FD83-TRRE"/>
    <s v="USP-22-845514-00326374-0960"/>
    <s v="Engagé"/>
    <s v="DSTPRIX"/>
    <x v="26"/>
    <n v="1"/>
    <s v="Fourniture de plants de pin de Salzmann (Godets ou mottes)"/>
    <s v="9.x"/>
    <n v="800"/>
    <s v="PL"/>
    <d v="2022-03-31T00:00:00"/>
    <x v="1"/>
    <n v="0"/>
    <n v="800"/>
  </r>
  <r>
    <x v="8"/>
    <s v="845514"/>
    <s v="1-FD99-TRRE"/>
    <s v="USP-21-845514-00284527-0560"/>
    <s v="Engagé"/>
    <s v="DPLANOIS"/>
    <x v="12"/>
    <m/>
    <s v="Fourniture de plants de douglas"/>
    <s v="138.a"/>
    <n v="756"/>
    <s v="PL"/>
    <d v="2021-12-31T00:00:00"/>
    <x v="1"/>
    <n v="0"/>
    <n v="756"/>
  </r>
  <r>
    <x v="8"/>
    <s v="845515"/>
    <s v="1-FD83-TRRE"/>
    <s v="USP-21-845515-00302315-0410"/>
    <s v="Engagé"/>
    <s v="DTROISMO"/>
    <x v="1"/>
    <m/>
    <s v="Fourniture de plants de chêne sessile"/>
    <s v="16.d"/>
    <n v="1000"/>
    <s v="PL"/>
    <d v="2021-03-31T00:00:00"/>
    <x v="1"/>
    <n v="0"/>
    <n v="1000"/>
  </r>
  <r>
    <x v="8"/>
    <s v="845515"/>
    <s v="1-FD83-TRRE"/>
    <s v="USP-21-845515-00302787-0190"/>
    <s v="Engagé"/>
    <s v="DGROSNE"/>
    <x v="15"/>
    <m/>
    <s v="Fourniture de plants de merisiers"/>
    <s v="19.b"/>
    <n v="249"/>
    <s v="PL"/>
    <d v="2021-12-31T00:00:00"/>
    <x v="1"/>
    <n v="0"/>
    <n v="249"/>
  </r>
  <r>
    <x v="8"/>
    <s v="845516"/>
    <s v="1-FD83-TRRE"/>
    <s v="USP-21-845516-00306374-0610"/>
    <s v="Engagé"/>
    <s v="DCHAPAIZ"/>
    <x v="1"/>
    <m/>
    <s v="Fourniture de plants de chêne sessile avec traitement répulsif"/>
    <s v="31.a"/>
    <n v="3700"/>
    <s v="PL"/>
    <d v="2022-03-31T00:00:00"/>
    <x v="1"/>
    <n v="0"/>
    <n v="3700"/>
  </r>
  <r>
    <x v="8"/>
    <s v="845516"/>
    <s v="1-FD83-TRRE"/>
    <s v="USP-21-845516-00306374-0740"/>
    <s v="Engagé"/>
    <s v="DCHAPAIZ"/>
    <x v="11"/>
    <m/>
    <s v="Fourniture de plants d'érables divers érable champetre"/>
    <s v="31.a"/>
    <n v="425"/>
    <s v="PL"/>
    <d v="2022-03-31T00:00:00"/>
    <x v="1"/>
    <n v="0"/>
    <n v="425"/>
  </r>
  <r>
    <x v="8"/>
    <s v="845516"/>
    <s v="1-FD83-TRRE"/>
    <s v="USP-21-845516-00306374-0820"/>
    <s v="Engagé"/>
    <s v="DCHAPAIZ"/>
    <x v="1"/>
    <m/>
    <s v="Fourniture de plants de chêne sessile avec traitement répulsif"/>
    <s v="34.a"/>
    <n v="230"/>
    <s v="PL"/>
    <d v="2022-03-31T00:00:00"/>
    <x v="1"/>
    <n v="0"/>
    <n v="230"/>
  </r>
  <r>
    <x v="8"/>
    <s v="845516"/>
    <s v="1-FD83-TRRE"/>
    <s v="USP-21-845516-00306374-0900"/>
    <s v="Engagé"/>
    <s v="DCHAPAIZ"/>
    <x v="1"/>
    <m/>
    <s v="Fourniture de plants de chêne sessile avec traitement répulsif"/>
    <s v="30.a"/>
    <n v="340"/>
    <s v="PL"/>
    <d v="2022-03-31T00:00:00"/>
    <x v="1"/>
    <n v="0"/>
    <n v="340"/>
  </r>
  <r>
    <x v="8"/>
    <s v="845517"/>
    <s v="1-FD83-TRRE"/>
    <s v="USP-21-845517-00300646-0280"/>
    <s v="Engagé"/>
    <s v="DPOURLAN"/>
    <x v="25"/>
    <m/>
    <s v="Fourniture de plants de chêne pédonculé variete TARDISSIMA"/>
    <s v="3.a"/>
    <n v="4800"/>
    <s v="PL"/>
    <d v="2022-03-31T00:00:00"/>
    <x v="1"/>
    <n v="0"/>
    <n v="4800"/>
  </r>
  <r>
    <x v="8"/>
    <s v="845517"/>
    <s v="1-FD83-TRRE"/>
    <s v="USP-21-845517-00300646-0290"/>
    <s v="Engagé"/>
    <s v="DPOURLAN"/>
    <x v="25"/>
    <m/>
    <s v="Fourniture de plants de chêne pédonculé variete TARDISSIMA"/>
    <s v="5.c"/>
    <n v="3800"/>
    <s v="PL"/>
    <d v="2022-03-31T00:00:00"/>
    <x v="1"/>
    <n v="0"/>
    <n v="3800"/>
  </r>
  <r>
    <x v="8"/>
    <s v="845517"/>
    <s v="1-FD99-TRRE"/>
    <s v="USP-21-845517-00282859-0430"/>
    <s v="Engagé"/>
    <s v="DPOURLAN"/>
    <x v="2"/>
    <m/>
    <s v="Fourniture de plants de feuillus divers fourniture de tulipiers de virginie"/>
    <s v="43.a"/>
    <n v="50"/>
    <s v="PL"/>
    <d v="2021-12-31T00:00:00"/>
    <x v="1"/>
    <n v="50"/>
    <n v="0"/>
  </r>
  <r>
    <x v="8"/>
    <s v="845517"/>
    <s v="1-FD99-TRRE"/>
    <s v="USP-21-845517-00282859-0450"/>
    <s v="Engagé"/>
    <s v="DPOURLAN"/>
    <x v="2"/>
    <m/>
    <s v="Fourniture de plants de feuillus divers fourniture de tulipiers de virginie"/>
    <s v="56/3"/>
    <n v="50"/>
    <s v="PL"/>
    <d v="2021-12-31T00:00:00"/>
    <x v="1"/>
    <n v="5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55">
  <r>
    <x v="0"/>
    <x v="0"/>
    <n v="749"/>
    <n v="1"/>
    <n v="1"/>
    <x v="0"/>
    <n v="2.9"/>
    <n v="1200"/>
    <n v="3480"/>
  </r>
  <r>
    <x v="0"/>
    <x v="0"/>
    <n v="749"/>
    <n v="1"/>
    <n v="1"/>
    <x v="1"/>
    <n v="5.5"/>
    <n v="1600"/>
    <n v="8800"/>
  </r>
  <r>
    <x v="0"/>
    <x v="0"/>
    <n v="749"/>
    <n v="2"/>
    <n v="2"/>
    <x v="1"/>
    <n v="4.92"/>
    <n v="1600"/>
    <n v="7872"/>
  </r>
  <r>
    <x v="0"/>
    <x v="0"/>
    <n v="749"/>
    <n v="3"/>
    <n v="3"/>
    <x v="2"/>
    <n v="3.28"/>
    <n v="1600"/>
    <n v="5248"/>
  </r>
  <r>
    <x v="0"/>
    <x v="0"/>
    <n v="749"/>
    <n v="5"/>
    <n v="4"/>
    <x v="0"/>
    <n v="0.7"/>
    <n v="1200"/>
    <n v="840"/>
  </r>
  <r>
    <x v="0"/>
    <x v="0"/>
    <n v="749"/>
    <n v="5"/>
    <n v="4"/>
    <x v="1"/>
    <n v="0.98"/>
    <n v="1600"/>
    <n v="1568"/>
  </r>
  <r>
    <x v="0"/>
    <x v="1"/>
    <n v="748"/>
    <n v="1"/>
    <n v="1"/>
    <x v="0"/>
    <n v="2.83"/>
    <n v="1200"/>
    <n v="3396"/>
  </r>
  <r>
    <x v="0"/>
    <x v="1"/>
    <n v="748"/>
    <n v="1"/>
    <n v="1"/>
    <x v="1"/>
    <n v="2.54"/>
    <n v="1600"/>
    <n v="4064"/>
  </r>
  <r>
    <x v="0"/>
    <x v="1"/>
    <n v="748"/>
    <n v="1"/>
    <n v="1"/>
    <x v="2"/>
    <n v="0.62"/>
    <n v="1600"/>
    <n v="992"/>
  </r>
  <r>
    <x v="0"/>
    <x v="1"/>
    <n v="748"/>
    <n v="2"/>
    <n v="2"/>
    <x v="0"/>
    <n v="0.43"/>
    <n v="1200"/>
    <n v="516"/>
  </r>
  <r>
    <x v="0"/>
    <x v="1"/>
    <n v="748"/>
    <n v="2"/>
    <n v="2"/>
    <x v="1"/>
    <n v="0.72"/>
    <n v="1600"/>
    <n v="1152"/>
  </r>
  <r>
    <x v="0"/>
    <x v="1"/>
    <n v="748"/>
    <n v="2"/>
    <n v="2"/>
    <x v="3"/>
    <n v="0.59"/>
    <n v="1200"/>
    <n v="708"/>
  </r>
  <r>
    <x v="0"/>
    <x v="2"/>
    <n v="747"/>
    <n v="1"/>
    <n v="1"/>
    <x v="1"/>
    <n v="1.32"/>
    <n v="1600"/>
    <n v="2112"/>
  </r>
  <r>
    <x v="0"/>
    <x v="2"/>
    <n v="747"/>
    <n v="1"/>
    <n v="1"/>
    <x v="3"/>
    <n v="0.65"/>
    <n v="1200"/>
    <n v="780"/>
  </r>
  <r>
    <x v="0"/>
    <x v="2"/>
    <n v="747"/>
    <n v="2"/>
    <n v="2"/>
    <x v="1"/>
    <n v="2.48"/>
    <n v="1600"/>
    <n v="3968"/>
  </r>
  <r>
    <x v="0"/>
    <x v="2"/>
    <n v="747"/>
    <n v="3"/>
    <n v="3"/>
    <x v="1"/>
    <n v="0.19"/>
    <n v="1600"/>
    <n v="304"/>
  </r>
  <r>
    <x v="0"/>
    <x v="3"/>
    <n v="746"/>
    <n v="1"/>
    <n v="1"/>
    <x v="4"/>
    <n v="0.04"/>
    <n v="1200"/>
    <n v="48"/>
  </r>
  <r>
    <x v="0"/>
    <x v="3"/>
    <n v="746"/>
    <n v="1"/>
    <n v="1"/>
    <x v="1"/>
    <n v="0.5"/>
    <n v="1600"/>
    <n v="800"/>
  </r>
  <r>
    <x v="0"/>
    <x v="3"/>
    <n v="746"/>
    <n v="1"/>
    <n v="1"/>
    <x v="5"/>
    <n v="0.17"/>
    <n v="1600"/>
    <n v="272"/>
  </r>
  <r>
    <x v="0"/>
    <x v="3"/>
    <n v="746"/>
    <n v="1"/>
    <n v="1"/>
    <x v="6"/>
    <n v="0.25"/>
    <n v="1200"/>
    <n v="300"/>
  </r>
  <r>
    <x v="0"/>
    <x v="3"/>
    <n v="746"/>
    <n v="1"/>
    <n v="1"/>
    <x v="2"/>
    <n v="0.04"/>
    <n v="1600"/>
    <n v="64"/>
  </r>
  <r>
    <x v="0"/>
    <x v="3"/>
    <n v="746"/>
    <n v="2"/>
    <n v="2"/>
    <x v="4"/>
    <n v="0.04"/>
    <n v="1200"/>
    <n v="48"/>
  </r>
  <r>
    <x v="0"/>
    <x v="3"/>
    <n v="746"/>
    <n v="2"/>
    <n v="2"/>
    <x v="1"/>
    <n v="0.5"/>
    <n v="1600"/>
    <n v="800"/>
  </r>
  <r>
    <x v="0"/>
    <x v="3"/>
    <n v="746"/>
    <n v="2"/>
    <n v="2"/>
    <x v="5"/>
    <n v="0.17"/>
    <n v="1600"/>
    <n v="272"/>
  </r>
  <r>
    <x v="0"/>
    <x v="3"/>
    <n v="746"/>
    <n v="2"/>
    <n v="2"/>
    <x v="6"/>
    <n v="0.25"/>
    <n v="1200"/>
    <n v="300"/>
  </r>
  <r>
    <x v="0"/>
    <x v="3"/>
    <n v="746"/>
    <n v="2"/>
    <n v="2"/>
    <x v="2"/>
    <n v="0.04"/>
    <n v="1600"/>
    <n v="64"/>
  </r>
  <r>
    <x v="0"/>
    <x v="4"/>
    <n v="745"/>
    <n v="1"/>
    <n v="1"/>
    <x v="1"/>
    <n v="0.59"/>
    <n v="1600"/>
    <n v="944"/>
  </r>
  <r>
    <x v="0"/>
    <x v="4"/>
    <n v="745"/>
    <n v="2"/>
    <n v="2"/>
    <x v="4"/>
    <n v="1.96"/>
    <n v="1200"/>
    <n v="2352"/>
  </r>
  <r>
    <x v="0"/>
    <x v="4"/>
    <n v="745"/>
    <n v="3"/>
    <n v="2"/>
    <x v="7"/>
    <n v="0.34"/>
    <n v="1200"/>
    <n v="408.00000000000006"/>
  </r>
  <r>
    <x v="0"/>
    <x v="4"/>
    <n v="745"/>
    <n v="3"/>
    <n v="2"/>
    <x v="8"/>
    <n v="0.25"/>
    <n v="1200"/>
    <n v="300"/>
  </r>
  <r>
    <x v="0"/>
    <x v="4"/>
    <n v="745"/>
    <n v="3"/>
    <n v="2"/>
    <x v="9"/>
    <n v="0.25"/>
    <n v="1200"/>
    <n v="300"/>
  </r>
  <r>
    <x v="0"/>
    <x v="5"/>
    <n v="744"/>
    <n v="1"/>
    <n v="1"/>
    <x v="1"/>
    <n v="1.1399999999999999"/>
    <n v="1600"/>
    <n v="1823.9999999999998"/>
  </r>
  <r>
    <x v="0"/>
    <x v="5"/>
    <n v="744"/>
    <n v="1"/>
    <n v="1"/>
    <x v="2"/>
    <n v="1.1200000000000001"/>
    <n v="1600"/>
    <n v="1792.0000000000002"/>
  </r>
  <r>
    <x v="0"/>
    <x v="5"/>
    <n v="744"/>
    <n v="2"/>
    <n v="2"/>
    <x v="1"/>
    <n v="1.1399999999999999"/>
    <n v="1600"/>
    <n v="1823.9999999999998"/>
  </r>
  <r>
    <x v="0"/>
    <x v="5"/>
    <n v="744"/>
    <n v="3"/>
    <n v="3"/>
    <x v="4"/>
    <n v="1.31"/>
    <n v="1200"/>
    <n v="1572"/>
  </r>
  <r>
    <x v="0"/>
    <x v="5"/>
    <n v="744"/>
    <n v="4"/>
    <n v="3"/>
    <x v="7"/>
    <n v="0.22"/>
    <n v="1200"/>
    <n v="264"/>
  </r>
  <r>
    <x v="0"/>
    <x v="5"/>
    <n v="744"/>
    <n v="4"/>
    <n v="3"/>
    <x v="0"/>
    <n v="0.13"/>
    <n v="1200"/>
    <n v="156"/>
  </r>
  <r>
    <x v="0"/>
    <x v="5"/>
    <n v="744"/>
    <n v="4"/>
    <n v="3"/>
    <x v="10"/>
    <n v="0.22"/>
    <n v="1200"/>
    <n v="264"/>
  </r>
  <r>
    <x v="0"/>
    <x v="5"/>
    <n v="744"/>
    <n v="5"/>
    <n v="4"/>
    <x v="2"/>
    <n v="1.31"/>
    <n v="1600"/>
    <n v="2096"/>
  </r>
  <r>
    <x v="0"/>
    <x v="6"/>
    <n v="743"/>
    <n v="1"/>
    <n v="1"/>
    <x v="0"/>
    <n v="0.45"/>
    <n v="1200"/>
    <n v="540"/>
  </r>
  <r>
    <x v="0"/>
    <x v="6"/>
    <n v="743"/>
    <n v="1"/>
    <n v="1"/>
    <x v="4"/>
    <n v="4.2"/>
    <n v="1200"/>
    <n v="5040"/>
  </r>
  <r>
    <x v="0"/>
    <x v="6"/>
    <n v="743"/>
    <n v="1"/>
    <n v="1"/>
    <x v="11"/>
    <n v="0.45"/>
    <n v="1600"/>
    <n v="720"/>
  </r>
  <r>
    <x v="0"/>
    <x v="6"/>
    <n v="743"/>
    <n v="1"/>
    <n v="1"/>
    <x v="2"/>
    <n v="0.9"/>
    <n v="1600"/>
    <n v="1440"/>
  </r>
  <r>
    <x v="0"/>
    <x v="7"/>
    <n v="742"/>
    <n v="2"/>
    <n v="1"/>
    <x v="2"/>
    <n v="0.6"/>
    <n v="1600"/>
    <n v="960"/>
  </r>
  <r>
    <x v="0"/>
    <x v="7"/>
    <n v="742"/>
    <n v="3"/>
    <n v="2"/>
    <x v="4"/>
    <n v="1.8"/>
    <n v="1200"/>
    <n v="2160"/>
  </r>
  <r>
    <x v="0"/>
    <x v="7"/>
    <n v="742"/>
    <n v="4"/>
    <n v="2"/>
    <x v="7"/>
    <n v="0.26"/>
    <n v="1200"/>
    <n v="312"/>
  </r>
  <r>
    <x v="0"/>
    <x v="7"/>
    <n v="742"/>
    <n v="4"/>
    <n v="2"/>
    <x v="12"/>
    <n v="0.51"/>
    <n v="1200"/>
    <n v="612"/>
  </r>
  <r>
    <x v="0"/>
    <x v="8"/>
    <n v="741"/>
    <n v="1"/>
    <n v="1"/>
    <x v="11"/>
    <n v="0.28000000000000003"/>
    <n v="1600"/>
    <n v="448.00000000000006"/>
  </r>
  <r>
    <x v="0"/>
    <x v="8"/>
    <n v="741"/>
    <n v="2"/>
    <n v="1"/>
    <x v="2"/>
    <n v="2.02"/>
    <n v="1600"/>
    <n v="3232"/>
  </r>
  <r>
    <x v="0"/>
    <x v="8"/>
    <n v="741"/>
    <n v="7"/>
    <n v="1"/>
    <x v="4"/>
    <n v="3.28"/>
    <n v="1200"/>
    <n v="3935.9999999999995"/>
  </r>
  <r>
    <x v="0"/>
    <x v="8"/>
    <n v="741"/>
    <n v="4"/>
    <n v="1"/>
    <x v="7"/>
    <n v="0.46"/>
    <n v="1200"/>
    <n v="552"/>
  </r>
  <r>
    <x v="0"/>
    <x v="8"/>
    <n v="741"/>
    <n v="4"/>
    <n v="1"/>
    <x v="12"/>
    <n v="0.94"/>
    <n v="1200"/>
    <n v="1128"/>
  </r>
  <r>
    <x v="0"/>
    <x v="8"/>
    <n v="741"/>
    <n v="5"/>
    <n v="1"/>
    <x v="13"/>
    <n v="0.44"/>
    <n v="1200"/>
    <n v="528"/>
  </r>
  <r>
    <x v="0"/>
    <x v="8"/>
    <n v="741"/>
    <n v="6"/>
    <n v="1"/>
    <x v="7"/>
    <n v="0.06"/>
    <n v="1200"/>
    <n v="72"/>
  </r>
  <r>
    <x v="0"/>
    <x v="8"/>
    <n v="741"/>
    <n v="6"/>
    <n v="1"/>
    <x v="12"/>
    <n v="0.12"/>
    <n v="1200"/>
    <n v="144"/>
  </r>
  <r>
    <x v="0"/>
    <x v="9"/>
    <n v="740"/>
    <n v="1"/>
    <n v="1"/>
    <x v="4"/>
    <n v="1.66"/>
    <n v="1200"/>
    <n v="1992"/>
  </r>
  <r>
    <x v="0"/>
    <x v="9"/>
    <n v="740"/>
    <n v="2"/>
    <n v="2"/>
    <x v="7"/>
    <n v="0.24"/>
    <n v="1200"/>
    <n v="288"/>
  </r>
  <r>
    <x v="0"/>
    <x v="9"/>
    <n v="740"/>
    <n v="2"/>
    <n v="2"/>
    <x v="12"/>
    <n v="0.48"/>
    <n v="1200"/>
    <n v="576"/>
  </r>
  <r>
    <x v="0"/>
    <x v="10"/>
    <n v="739"/>
    <n v="8"/>
    <n v="1"/>
    <x v="14"/>
    <n v="1.6"/>
    <n v="1200"/>
    <n v="1920"/>
  </r>
  <r>
    <x v="0"/>
    <x v="10"/>
    <n v="739"/>
    <n v="8"/>
    <n v="1"/>
    <x v="4"/>
    <n v="1.5"/>
    <n v="1200"/>
    <n v="1800"/>
  </r>
  <r>
    <x v="0"/>
    <x v="10"/>
    <n v="739"/>
    <n v="6"/>
    <n v="2"/>
    <x v="4"/>
    <n v="4.75"/>
    <n v="1200"/>
    <n v="5700"/>
  </r>
  <r>
    <x v="0"/>
    <x v="10"/>
    <n v="739"/>
    <n v="6"/>
    <n v="2"/>
    <x v="1"/>
    <n v="1.7"/>
    <n v="1600"/>
    <n v="2720"/>
  </r>
  <r>
    <x v="0"/>
    <x v="10"/>
    <n v="739"/>
    <n v="6"/>
    <n v="2"/>
    <x v="11"/>
    <n v="1.1000000000000001"/>
    <n v="1600"/>
    <n v="1760.0000000000002"/>
  </r>
  <r>
    <x v="0"/>
    <x v="10"/>
    <n v="739"/>
    <n v="7"/>
    <n v="3"/>
    <x v="1"/>
    <n v="6.9"/>
    <n v="1600"/>
    <n v="11040"/>
  </r>
  <r>
    <x v="0"/>
    <x v="10"/>
    <n v="739"/>
    <n v="7"/>
    <n v="3"/>
    <x v="11"/>
    <n v="3.7"/>
    <n v="1600"/>
    <n v="5920"/>
  </r>
  <r>
    <x v="0"/>
    <x v="10"/>
    <n v="739"/>
    <n v="7"/>
    <n v="3"/>
    <x v="15"/>
    <n v="1.5"/>
    <n v="1200"/>
    <n v="1800"/>
  </r>
  <r>
    <x v="0"/>
    <x v="11"/>
    <n v="738"/>
    <n v="4"/>
    <n v="1"/>
    <x v="4"/>
    <n v="2"/>
    <n v="1200"/>
    <n v="2400"/>
  </r>
  <r>
    <x v="0"/>
    <x v="11"/>
    <n v="738"/>
    <n v="5"/>
    <n v="1"/>
    <x v="16"/>
    <n v="0.5"/>
    <n v="1200"/>
    <n v="600"/>
  </r>
  <r>
    <x v="1"/>
    <x v="12"/>
    <n v="735"/>
    <n v="4"/>
    <s v="P.24p_DOU"/>
    <x v="1"/>
    <n v="1"/>
    <n v="1600"/>
    <n v="1600"/>
  </r>
  <r>
    <x v="1"/>
    <x v="12"/>
    <n v="735"/>
    <n v="2"/>
    <s v="P.24p_CHP"/>
    <x v="13"/>
    <n v="0.2"/>
    <n v="1200"/>
    <n v="240"/>
  </r>
  <r>
    <x v="1"/>
    <x v="12"/>
    <n v="735"/>
    <n v="3"/>
    <s v="P.24p_ALG"/>
    <x v="17"/>
    <n v="0.3"/>
    <n v="1200"/>
    <n v="360"/>
  </r>
  <r>
    <x v="1"/>
    <x v="13"/>
    <n v="711"/>
    <n v="3"/>
    <s v="P.3 à 5 CHS"/>
    <x v="4"/>
    <n v="7.97"/>
    <n v="1200"/>
    <n v="9564"/>
  </r>
  <r>
    <x v="1"/>
    <x v="13"/>
    <n v="711"/>
    <n v="2"/>
    <s v="P. 3 à 5 ERP"/>
    <x v="18"/>
    <n v="2.66"/>
    <n v="1200"/>
    <n v="3192"/>
  </r>
  <r>
    <x v="1"/>
    <x v="14"/>
    <n v="631"/>
    <n v="1"/>
    <s v="P. 8p 21p 22p CHS-CHP"/>
    <x v="4"/>
    <n v="1.5"/>
    <n v="1200"/>
    <n v="1800"/>
  </r>
  <r>
    <x v="1"/>
    <x v="14"/>
    <n v="631"/>
    <n v="2"/>
    <s v="P. 8p 21p 22p -ERC ALG"/>
    <x v="17"/>
    <n v="0.04"/>
    <n v="1200"/>
    <n v="48"/>
  </r>
  <r>
    <x v="1"/>
    <x v="14"/>
    <n v="631"/>
    <n v="2"/>
    <s v="P. 8p 21p 22p -ERC ALG"/>
    <x v="9"/>
    <n v="0.13"/>
    <n v="1200"/>
    <n v="156"/>
  </r>
  <r>
    <x v="2"/>
    <x v="15"/>
    <n v="630"/>
    <n v="1"/>
    <s v="Ilot A"/>
    <x v="1"/>
    <n v="0.5"/>
    <n v="1600"/>
    <n v="800"/>
  </r>
  <r>
    <x v="2"/>
    <x v="15"/>
    <n v="630"/>
    <n v="2"/>
    <s v="ilot B"/>
    <x v="1"/>
    <n v="1"/>
    <n v="1600"/>
    <n v="1600"/>
  </r>
  <r>
    <x v="2"/>
    <x v="15"/>
    <n v="630"/>
    <n v="4"/>
    <s v="ilot B"/>
    <x v="4"/>
    <n v="1.1200000000000001"/>
    <n v="1200"/>
    <n v="1344.0000000000002"/>
  </r>
  <r>
    <x v="2"/>
    <x v="15"/>
    <n v="630"/>
    <n v="4"/>
    <s v="ilot B"/>
    <x v="18"/>
    <n v="0.28000000000000003"/>
    <n v="1200"/>
    <n v="336.00000000000006"/>
  </r>
  <r>
    <x v="2"/>
    <x v="16"/>
    <n v="628"/>
    <n v="4"/>
    <s v="Ilot A"/>
    <x v="13"/>
    <n v="0.6"/>
    <n v="1200"/>
    <n v="720"/>
  </r>
  <r>
    <x v="2"/>
    <x v="16"/>
    <n v="628"/>
    <n v="4"/>
    <s v="Ilot A"/>
    <x v="18"/>
    <n v="0.3"/>
    <n v="1200"/>
    <n v="360"/>
  </r>
  <r>
    <x v="2"/>
    <x v="16"/>
    <n v="628"/>
    <n v="4"/>
    <s v="Ilot A"/>
    <x v="19"/>
    <n v="0.3"/>
    <n v="400"/>
    <n v="120"/>
  </r>
  <r>
    <x v="2"/>
    <x v="16"/>
    <n v="628"/>
    <n v="4"/>
    <s v="Ilot A"/>
    <x v="19"/>
    <n v="0.2"/>
    <n v="400"/>
    <n v="80"/>
  </r>
  <r>
    <x v="2"/>
    <x v="16"/>
    <n v="628"/>
    <n v="3"/>
    <s v="ilot B"/>
    <x v="13"/>
    <n v="1.36"/>
    <n v="1200"/>
    <n v="1632.0000000000002"/>
  </r>
  <r>
    <x v="2"/>
    <x v="16"/>
    <n v="628"/>
    <n v="3"/>
    <s v="ilot B"/>
    <x v="18"/>
    <n v="0.67"/>
    <n v="1200"/>
    <n v="804"/>
  </r>
  <r>
    <x v="2"/>
    <x v="16"/>
    <n v="628"/>
    <n v="3"/>
    <s v="ilot B"/>
    <x v="12"/>
    <n v="0.67"/>
    <n v="1200"/>
    <n v="804"/>
  </r>
  <r>
    <x v="2"/>
    <x v="16"/>
    <n v="628"/>
    <n v="5"/>
    <s v="ilot B"/>
    <x v="19"/>
    <n v="0.2"/>
    <n v="400"/>
    <n v="80"/>
  </r>
  <r>
    <x v="2"/>
    <x v="17"/>
    <n v="627"/>
    <n v="1"/>
    <s v="Ilot A"/>
    <x v="1"/>
    <n v="0.78"/>
    <n v="1600"/>
    <n v="1248"/>
  </r>
  <r>
    <x v="2"/>
    <x v="17"/>
    <n v="627"/>
    <n v="3"/>
    <s v="ilot B"/>
    <x v="4"/>
    <n v="0.59"/>
    <n v="1200"/>
    <n v="708"/>
  </r>
  <r>
    <x v="2"/>
    <x v="17"/>
    <n v="627"/>
    <n v="4"/>
    <s v="ilot B"/>
    <x v="0"/>
    <n v="0.3"/>
    <n v="1200"/>
    <n v="360"/>
  </r>
  <r>
    <x v="2"/>
    <x v="17"/>
    <n v="627"/>
    <n v="7"/>
    <s v="Ilot C"/>
    <x v="20"/>
    <n v="0.23"/>
    <n v="400"/>
    <n v="92"/>
  </r>
  <r>
    <x v="2"/>
    <x v="17"/>
    <n v="627"/>
    <n v="8"/>
    <s v="Ilot D"/>
    <x v="21"/>
    <n v="0"/>
    <n v="1200"/>
    <n v="0"/>
  </r>
  <r>
    <x v="2"/>
    <x v="17"/>
    <n v="627"/>
    <n v="8"/>
    <s v="Ilot D"/>
    <x v="4"/>
    <n v="0.05"/>
    <n v="1200"/>
    <n v="60"/>
  </r>
  <r>
    <x v="1"/>
    <x v="18"/>
    <n v="625"/>
    <n v="1"/>
    <s v="P.19f_ Chénes Pub"/>
    <x v="8"/>
    <n v="1.83"/>
    <n v="1200"/>
    <n v="2196"/>
  </r>
  <r>
    <x v="1"/>
    <x v="18"/>
    <n v="625"/>
    <n v="2"/>
    <s v="P.19f_ ALB-COR-ALT"/>
    <x v="22"/>
    <n v="0.26"/>
    <n v="1200"/>
    <n v="312"/>
  </r>
  <r>
    <x v="1"/>
    <x v="18"/>
    <n v="625"/>
    <n v="2"/>
    <s v="P.19f_ ALB-COR-ALT"/>
    <x v="7"/>
    <n v="0.26"/>
    <n v="1200"/>
    <n v="312"/>
  </r>
  <r>
    <x v="1"/>
    <x v="18"/>
    <n v="625"/>
    <n v="2"/>
    <s v="P.19f_ ALB-COR-ALT"/>
    <x v="23"/>
    <n v="0.26"/>
    <n v="1200"/>
    <n v="312"/>
  </r>
  <r>
    <x v="1"/>
    <x v="19"/>
    <n v="621"/>
    <n v="1"/>
    <s v="P. 1p 2p 5p 32p CHP"/>
    <x v="13"/>
    <n v="3.48"/>
    <n v="1200"/>
    <n v="4176"/>
  </r>
  <r>
    <x v="1"/>
    <x v="19"/>
    <n v="621"/>
    <n v="2"/>
    <s v="P. 1p 2p 5p 32p ERC"/>
    <x v="9"/>
    <n v="0.39"/>
    <n v="1200"/>
    <n v="468"/>
  </r>
  <r>
    <x v="3"/>
    <x v="20"/>
    <n v="618"/>
    <n v="3"/>
    <n v="1"/>
    <x v="24"/>
    <n v="0.33"/>
    <n v="1600"/>
    <n v="528"/>
  </r>
  <r>
    <x v="3"/>
    <x v="20"/>
    <n v="618"/>
    <n v="3"/>
    <n v="1"/>
    <x v="4"/>
    <n v="0.77"/>
    <n v="1200"/>
    <n v="924"/>
  </r>
  <r>
    <x v="2"/>
    <x v="21"/>
    <n v="617"/>
    <n v="2"/>
    <s v="Ilot A"/>
    <x v="0"/>
    <n v="1"/>
    <n v="1200"/>
    <n v="1200"/>
  </r>
  <r>
    <x v="2"/>
    <x v="21"/>
    <n v="617"/>
    <n v="3"/>
    <s v="Ilot A"/>
    <x v="1"/>
    <n v="0.72"/>
    <n v="1600"/>
    <n v="1152"/>
  </r>
  <r>
    <x v="2"/>
    <x v="21"/>
    <n v="617"/>
    <n v="4"/>
    <s v="ilot B"/>
    <x v="25"/>
    <n v="0.73"/>
    <n v="1600"/>
    <n v="1168"/>
  </r>
  <r>
    <x v="2"/>
    <x v="21"/>
    <n v="617"/>
    <n v="5"/>
    <s v="Ilot C"/>
    <x v="0"/>
    <n v="0.25"/>
    <n v="1200"/>
    <n v="300"/>
  </r>
  <r>
    <x v="2"/>
    <x v="21"/>
    <n v="617"/>
    <n v="6"/>
    <s v="Ilot D"/>
    <x v="1"/>
    <n v="0.5"/>
    <n v="1600"/>
    <n v="800"/>
  </r>
  <r>
    <x v="2"/>
    <x v="21"/>
    <n v="617"/>
    <n v="7"/>
    <s v="Ilot E"/>
    <x v="1"/>
    <n v="0.1"/>
    <n v="1600"/>
    <n v="160"/>
  </r>
  <r>
    <x v="2"/>
    <x v="22"/>
    <n v="616"/>
    <n v="1"/>
    <s v="Ilot A"/>
    <x v="7"/>
    <n v="0.39"/>
    <n v="1200"/>
    <n v="468"/>
  </r>
  <r>
    <x v="2"/>
    <x v="22"/>
    <n v="616"/>
    <n v="1"/>
    <s v="Ilot A"/>
    <x v="8"/>
    <n v="0.91"/>
    <n v="1200"/>
    <n v="1092"/>
  </r>
  <r>
    <x v="2"/>
    <x v="22"/>
    <n v="616"/>
    <n v="1"/>
    <s v="Ilot A"/>
    <x v="4"/>
    <n v="0.91"/>
    <n v="1200"/>
    <n v="1092"/>
  </r>
  <r>
    <x v="2"/>
    <x v="22"/>
    <n v="616"/>
    <n v="1"/>
    <s v="Ilot A"/>
    <x v="9"/>
    <n v="0.39"/>
    <n v="1200"/>
    <n v="468"/>
  </r>
  <r>
    <x v="1"/>
    <x v="23"/>
    <n v="613"/>
    <n v="1"/>
    <s v="Parcelles diverses."/>
    <x v="1"/>
    <n v="5.56"/>
    <n v="1600"/>
    <n v="8896"/>
  </r>
  <r>
    <x v="1"/>
    <x v="24"/>
    <n v="612"/>
    <n v="1"/>
    <s v="P. ZE 4-ChPub"/>
    <x v="8"/>
    <n v="0.55000000000000004"/>
    <n v="1200"/>
    <n v="660"/>
  </r>
  <r>
    <x v="1"/>
    <x v="25"/>
    <n v="611"/>
    <n v="1"/>
    <s v="P.3_Peupliers"/>
    <x v="26"/>
    <n v="1.5"/>
    <n v="177"/>
    <n v="265.5"/>
  </r>
  <r>
    <x v="4"/>
    <x v="26"/>
    <n v="608"/>
    <n v="1"/>
    <s v="MYON_35"/>
    <x v="1"/>
    <n v="0.25"/>
    <n v="1600"/>
    <n v="400"/>
  </r>
  <r>
    <x v="4"/>
    <x v="26"/>
    <n v="608"/>
    <n v="1"/>
    <s v="MYON_35"/>
    <x v="25"/>
    <n v="0.14000000000000001"/>
    <n v="1600"/>
    <n v="224.00000000000003"/>
  </r>
  <r>
    <x v="4"/>
    <x v="26"/>
    <n v="608"/>
    <n v="2"/>
    <s v="MYON_41"/>
    <x v="24"/>
    <n v="0.2"/>
    <n v="1600"/>
    <n v="320"/>
  </r>
  <r>
    <x v="4"/>
    <x v="26"/>
    <n v="608"/>
    <n v="2"/>
    <s v="MYON_41"/>
    <x v="25"/>
    <n v="0.79"/>
    <n v="1600"/>
    <n v="1264"/>
  </r>
  <r>
    <x v="4"/>
    <x v="26"/>
    <n v="608"/>
    <n v="3"/>
    <s v="MYON_43a"/>
    <x v="25"/>
    <n v="0.65"/>
    <n v="1600"/>
    <n v="1040"/>
  </r>
  <r>
    <x v="4"/>
    <x v="26"/>
    <n v="608"/>
    <n v="4"/>
    <s v="MYON_43b"/>
    <x v="25"/>
    <n v="0.47"/>
    <n v="1600"/>
    <n v="752"/>
  </r>
  <r>
    <x v="4"/>
    <x v="26"/>
    <n v="608"/>
    <n v="6"/>
    <s v="MYON_46"/>
    <x v="27"/>
    <n v="0.53"/>
    <n v="2000"/>
    <n v="1060"/>
  </r>
  <r>
    <x v="4"/>
    <x v="27"/>
    <n v="607"/>
    <n v="2"/>
    <s v="FONC_43a"/>
    <x v="7"/>
    <n v="0.08"/>
    <n v="1200"/>
    <n v="96"/>
  </r>
  <r>
    <x v="4"/>
    <x v="27"/>
    <n v="607"/>
    <n v="2"/>
    <s v="FONC_43a"/>
    <x v="4"/>
    <n v="1.06"/>
    <n v="1200"/>
    <n v="1272"/>
  </r>
  <r>
    <x v="4"/>
    <x v="27"/>
    <n v="607"/>
    <n v="2"/>
    <s v="FONC_43a"/>
    <x v="18"/>
    <n v="0.38"/>
    <n v="1200"/>
    <n v="456"/>
  </r>
  <r>
    <x v="4"/>
    <x v="27"/>
    <n v="607"/>
    <n v="3"/>
    <s v="FONC_43b"/>
    <x v="8"/>
    <n v="0.51"/>
    <n v="1200"/>
    <n v="612"/>
  </r>
  <r>
    <x v="4"/>
    <x v="27"/>
    <n v="607"/>
    <n v="4"/>
    <s v="FONC_43c"/>
    <x v="8"/>
    <n v="0.12"/>
    <n v="1200"/>
    <n v="144"/>
  </r>
  <r>
    <x v="4"/>
    <x v="27"/>
    <n v="607"/>
    <n v="5"/>
    <s v="FONC_4344"/>
    <x v="24"/>
    <n v="0.86"/>
    <n v="1600"/>
    <n v="1376"/>
  </r>
  <r>
    <x v="4"/>
    <x v="28"/>
    <n v="606"/>
    <n v="1"/>
    <s v="BESAN_97"/>
    <x v="7"/>
    <n v="0.31"/>
    <n v="1200"/>
    <n v="372"/>
  </r>
  <r>
    <x v="4"/>
    <x v="28"/>
    <n v="606"/>
    <n v="1"/>
    <s v="BESAN_97"/>
    <x v="8"/>
    <n v="0.88"/>
    <n v="1200"/>
    <n v="1056"/>
  </r>
  <r>
    <x v="4"/>
    <x v="28"/>
    <n v="606"/>
    <n v="1"/>
    <s v="BESAN_97"/>
    <x v="23"/>
    <n v="7.0000000000000007E-2"/>
    <n v="1200"/>
    <n v="84.000000000000014"/>
  </r>
  <r>
    <x v="4"/>
    <x v="29"/>
    <n v="601"/>
    <n v="1"/>
    <s v="ROCHE_10"/>
    <x v="24"/>
    <n v="0.65"/>
    <n v="1600"/>
    <n v="1040"/>
  </r>
  <r>
    <x v="4"/>
    <x v="29"/>
    <n v="601"/>
    <n v="2"/>
    <s v="ROCHE_11"/>
    <x v="27"/>
    <n v="2.16"/>
    <n v="2000"/>
    <n v="4320"/>
  </r>
  <r>
    <x v="4"/>
    <x v="29"/>
    <n v="601"/>
    <n v="3"/>
    <s v="ROCHE_12"/>
    <x v="8"/>
    <n v="0.69"/>
    <n v="1200"/>
    <n v="827.99999999999989"/>
  </r>
  <r>
    <x v="4"/>
    <x v="29"/>
    <n v="601"/>
    <n v="3"/>
    <s v="ROCHE_12"/>
    <x v="11"/>
    <n v="1.6"/>
    <n v="1600"/>
    <n v="2560"/>
  </r>
  <r>
    <x v="4"/>
    <x v="29"/>
    <n v="601"/>
    <n v="4"/>
    <s v="test"/>
    <x v="11"/>
    <n v="5"/>
    <n v="1600"/>
    <n v="8000"/>
  </r>
  <r>
    <x v="3"/>
    <x v="30"/>
    <n v="599"/>
    <n v="1"/>
    <n v="1"/>
    <x v="27"/>
    <n v="1.75"/>
    <n v="2000"/>
    <n v="3500"/>
  </r>
  <r>
    <x v="3"/>
    <x v="30"/>
    <n v="599"/>
    <n v="2"/>
    <n v="2"/>
    <x v="27"/>
    <n v="1.68"/>
    <n v="2000"/>
    <n v="3360"/>
  </r>
  <r>
    <x v="3"/>
    <x v="30"/>
    <n v="599"/>
    <n v="3"/>
    <n v="3"/>
    <x v="27"/>
    <n v="0.23"/>
    <n v="2000"/>
    <n v="460"/>
  </r>
  <r>
    <x v="3"/>
    <x v="30"/>
    <n v="593"/>
    <n v="1"/>
    <s v="1-CHS-CHPUB"/>
    <x v="8"/>
    <n v="0.68"/>
    <n v="1200"/>
    <n v="816.00000000000011"/>
  </r>
  <r>
    <x v="3"/>
    <x v="30"/>
    <n v="593"/>
    <n v="1"/>
    <s v="1-CHS-CHPUB"/>
    <x v="4"/>
    <n v="1.5820000000000001"/>
    <n v="1200"/>
    <n v="1898.4"/>
  </r>
  <r>
    <x v="3"/>
    <x v="30"/>
    <n v="593"/>
    <n v="2"/>
    <s v="2-SB"/>
    <x v="27"/>
    <n v="0.97"/>
    <n v="2000"/>
    <n v="1940"/>
  </r>
  <r>
    <x v="3"/>
    <x v="30"/>
    <n v="593"/>
    <n v="3"/>
    <s v="3-Acacias"/>
    <x v="28"/>
    <n v="0.6"/>
    <n v="1200"/>
    <n v="720"/>
  </r>
  <r>
    <x v="4"/>
    <x v="31"/>
    <n v="592"/>
    <n v="1"/>
    <s v="POULIGNE_27"/>
    <x v="0"/>
    <n v="1.33"/>
    <n v="1200"/>
    <n v="1596"/>
  </r>
  <r>
    <x v="4"/>
    <x v="31"/>
    <n v="592"/>
    <n v="1"/>
    <s v="POULIGNE_27"/>
    <x v="1"/>
    <n v="1.34"/>
    <n v="1600"/>
    <n v="2144"/>
  </r>
  <r>
    <x v="4"/>
    <x v="31"/>
    <n v="592"/>
    <n v="1"/>
    <s v="POULIGNE_27"/>
    <x v="25"/>
    <n v="1.33"/>
    <n v="1600"/>
    <n v="2128"/>
  </r>
  <r>
    <x v="4"/>
    <x v="31"/>
    <n v="592"/>
    <n v="5"/>
    <s v="POULUSAN_12"/>
    <x v="1"/>
    <n v="0.44"/>
    <n v="1600"/>
    <n v="704"/>
  </r>
  <r>
    <x v="4"/>
    <x v="32"/>
    <n v="581"/>
    <n v="1"/>
    <s v="CHARQ_2a"/>
    <x v="4"/>
    <n v="0.5"/>
    <n v="1200"/>
    <n v="600"/>
  </r>
  <r>
    <x v="4"/>
    <x v="32"/>
    <n v="581"/>
    <n v="1"/>
    <s v="CHARQ_2a"/>
    <x v="27"/>
    <n v="0.8"/>
    <n v="2000"/>
    <n v="1600"/>
  </r>
  <r>
    <x v="4"/>
    <x v="32"/>
    <n v="581"/>
    <n v="2"/>
    <s v="CHARQ_2b"/>
    <x v="1"/>
    <n v="0.33"/>
    <n v="1600"/>
    <n v="528"/>
  </r>
  <r>
    <x v="4"/>
    <x v="32"/>
    <n v="581"/>
    <n v="2"/>
    <s v="CHARQ_2b"/>
    <x v="25"/>
    <n v="7.0000000000000007E-2"/>
    <n v="1600"/>
    <n v="112.00000000000001"/>
  </r>
  <r>
    <x v="4"/>
    <x v="32"/>
    <n v="581"/>
    <n v="3"/>
    <s v="CHARQ_4"/>
    <x v="1"/>
    <n v="0.41"/>
    <n v="1600"/>
    <n v="656"/>
  </r>
  <r>
    <x v="4"/>
    <x v="32"/>
    <n v="581"/>
    <n v="4"/>
    <s v="CHARQ_18"/>
    <x v="1"/>
    <n v="0.41"/>
    <n v="1600"/>
    <n v="656"/>
  </r>
  <r>
    <x v="4"/>
    <x v="32"/>
    <n v="581"/>
    <n v="5"/>
    <s v="CHARQ_23"/>
    <x v="27"/>
    <n v="0.46"/>
    <n v="2000"/>
    <n v="920"/>
  </r>
  <r>
    <x v="4"/>
    <x v="32"/>
    <n v="581"/>
    <n v="6"/>
    <s v="CHARQ_26"/>
    <x v="27"/>
    <n v="0.37"/>
    <n v="2000"/>
    <n v="740"/>
  </r>
  <r>
    <x v="4"/>
    <x v="33"/>
    <n v="579"/>
    <n v="1"/>
    <s v="FOURB_5"/>
    <x v="29"/>
    <n v="1.17"/>
    <n v="2000"/>
    <n v="2340"/>
  </r>
  <r>
    <x v="4"/>
    <x v="33"/>
    <n v="579"/>
    <n v="1"/>
    <s v="FOURB_5"/>
    <x v="12"/>
    <n v="0.12"/>
    <n v="1200"/>
    <n v="144"/>
  </r>
  <r>
    <x v="4"/>
    <x v="33"/>
    <n v="579"/>
    <n v="2"/>
    <s v="FOURB_13"/>
    <x v="1"/>
    <n v="0.26"/>
    <n v="1600"/>
    <n v="416"/>
  </r>
  <r>
    <x v="4"/>
    <x v="34"/>
    <n v="576"/>
    <n v="1"/>
    <s v="THIE_9"/>
    <x v="29"/>
    <n v="1.1200000000000001"/>
    <n v="2000"/>
    <n v="2240"/>
  </r>
  <r>
    <x v="4"/>
    <x v="35"/>
    <n v="574"/>
    <n v="1"/>
    <s v="FRAM_6"/>
    <x v="29"/>
    <n v="0.34"/>
    <n v="2000"/>
    <n v="680"/>
  </r>
  <r>
    <x v="4"/>
    <x v="35"/>
    <n v="574"/>
    <n v="2"/>
    <s v="FRAM_9"/>
    <x v="29"/>
    <n v="0.23"/>
    <n v="2000"/>
    <n v="460"/>
  </r>
  <r>
    <x v="4"/>
    <x v="35"/>
    <n v="574"/>
    <n v="3"/>
    <s v="FRAM_18a"/>
    <x v="1"/>
    <n v="0.56000000000000005"/>
    <n v="1600"/>
    <n v="896.00000000000011"/>
  </r>
  <r>
    <x v="4"/>
    <x v="35"/>
    <n v="574"/>
    <n v="4"/>
    <s v="FRAM_18b"/>
    <x v="29"/>
    <n v="0.28000000000000003"/>
    <n v="2000"/>
    <n v="560"/>
  </r>
  <r>
    <x v="4"/>
    <x v="36"/>
    <n v="573"/>
    <n v="1"/>
    <s v="ECOR_5"/>
    <x v="1"/>
    <n v="0.42"/>
    <n v="1600"/>
    <n v="672"/>
  </r>
  <r>
    <x v="4"/>
    <x v="36"/>
    <n v="573"/>
    <n v="2"/>
    <s v="ECOR_78"/>
    <x v="1"/>
    <n v="0.9"/>
    <n v="1600"/>
    <n v="1440"/>
  </r>
  <r>
    <x v="4"/>
    <x v="36"/>
    <n v="573"/>
    <n v="2"/>
    <s v="ECOR_78"/>
    <x v="2"/>
    <n v="0.1"/>
    <n v="1600"/>
    <n v="160"/>
  </r>
  <r>
    <x v="4"/>
    <x v="36"/>
    <n v="573"/>
    <n v="3"/>
    <s v="ECOR_10"/>
    <x v="1"/>
    <n v="0.21"/>
    <n v="1600"/>
    <n v="336"/>
  </r>
  <r>
    <x v="3"/>
    <x v="30"/>
    <n v="572"/>
    <n v="2"/>
    <s v="1-p2-p3-PLCa"/>
    <x v="21"/>
    <n v="0"/>
    <n v="1200"/>
    <n v="0"/>
  </r>
  <r>
    <x v="3"/>
    <x v="30"/>
    <n v="572"/>
    <n v="2"/>
    <s v="1-p2-p3-PLCa"/>
    <x v="25"/>
    <n v="0.6"/>
    <n v="1600"/>
    <n v="960"/>
  </r>
  <r>
    <x v="3"/>
    <x v="30"/>
    <n v="572"/>
    <n v="5"/>
    <s v="2-p19-CEA"/>
    <x v="21"/>
    <n v="0"/>
    <n v="1200"/>
    <n v="0"/>
  </r>
  <r>
    <x v="3"/>
    <x v="30"/>
    <n v="572"/>
    <n v="5"/>
    <s v="2-p19-CEA"/>
    <x v="24"/>
    <n v="0.48599999999999999"/>
    <n v="1600"/>
    <n v="777.6"/>
  </r>
  <r>
    <x v="3"/>
    <x v="30"/>
    <n v="572"/>
    <n v="5"/>
    <s v="2-p19-CEA"/>
    <x v="23"/>
    <n v="0.05"/>
    <n v="1200"/>
    <n v="60"/>
  </r>
  <r>
    <x v="3"/>
    <x v="30"/>
    <n v="572"/>
    <n v="4"/>
    <s v="3-p90-CEA"/>
    <x v="24"/>
    <n v="1.5209999999999999"/>
    <n v="1600"/>
    <n v="2433.6"/>
  </r>
  <r>
    <x v="3"/>
    <x v="30"/>
    <n v="572"/>
    <n v="4"/>
    <s v="3-p90-CEA"/>
    <x v="23"/>
    <n v="0.17"/>
    <n v="1200"/>
    <n v="204.00000000000003"/>
  </r>
  <r>
    <x v="4"/>
    <x v="37"/>
    <n v="570"/>
    <n v="1"/>
    <s v="CHAMPL_29-1"/>
    <x v="2"/>
    <n v="0.96"/>
    <n v="1600"/>
    <n v="1536"/>
  </r>
  <r>
    <x v="4"/>
    <x v="37"/>
    <n v="570"/>
    <n v="2"/>
    <s v="CHAMPL_29-2"/>
    <x v="1"/>
    <n v="0.95"/>
    <n v="1600"/>
    <n v="1520"/>
  </r>
  <r>
    <x v="4"/>
    <x v="37"/>
    <n v="570"/>
    <n v="2"/>
    <s v="CHAMPL_29-2"/>
    <x v="18"/>
    <n v="0.4"/>
    <n v="1200"/>
    <n v="480"/>
  </r>
  <r>
    <x v="4"/>
    <x v="37"/>
    <n v="570"/>
    <n v="3"/>
    <s v="CHAMPL_33"/>
    <x v="7"/>
    <n v="0.14000000000000001"/>
    <n v="1200"/>
    <n v="168.00000000000003"/>
  </r>
  <r>
    <x v="4"/>
    <x v="37"/>
    <n v="570"/>
    <n v="3"/>
    <s v="CHAMPL_33"/>
    <x v="4"/>
    <n v="0.33"/>
    <n v="1200"/>
    <n v="396"/>
  </r>
  <r>
    <x v="4"/>
    <x v="37"/>
    <n v="570"/>
    <n v="4"/>
    <s v="CHAMPL_3536"/>
    <x v="4"/>
    <n v="0.34"/>
    <n v="1200"/>
    <n v="408.00000000000006"/>
  </r>
  <r>
    <x v="4"/>
    <x v="37"/>
    <n v="570"/>
    <n v="5"/>
    <s v="CHAMPL_37"/>
    <x v="4"/>
    <n v="0.3"/>
    <n v="1200"/>
    <n v="360"/>
  </r>
  <r>
    <x v="4"/>
    <x v="37"/>
    <n v="570"/>
    <n v="5"/>
    <s v="CHAMPL_37"/>
    <x v="23"/>
    <n v="0.13"/>
    <n v="1200"/>
    <n v="156"/>
  </r>
  <r>
    <x v="4"/>
    <x v="38"/>
    <n v="568"/>
    <n v="1"/>
    <s v="BOUJ_19-1"/>
    <x v="25"/>
    <n v="0.23"/>
    <n v="1600"/>
    <n v="368"/>
  </r>
  <r>
    <x v="4"/>
    <x v="38"/>
    <n v="568"/>
    <n v="2"/>
    <s v="BOUJ_19-2"/>
    <x v="25"/>
    <n v="0.51"/>
    <n v="1600"/>
    <n v="816"/>
  </r>
  <r>
    <x v="4"/>
    <x v="38"/>
    <n v="568"/>
    <n v="3"/>
    <s v="BOUJ_20"/>
    <x v="1"/>
    <n v="1.32"/>
    <n v="1600"/>
    <n v="2112"/>
  </r>
  <r>
    <x v="4"/>
    <x v="38"/>
    <n v="568"/>
    <n v="3"/>
    <s v="BOUJ_20"/>
    <x v="25"/>
    <n v="0.64"/>
    <n v="1600"/>
    <n v="1024"/>
  </r>
  <r>
    <x v="4"/>
    <x v="38"/>
    <n v="568"/>
    <n v="4"/>
    <s v="BOUJ_54-1"/>
    <x v="1"/>
    <n v="0.37"/>
    <n v="1600"/>
    <n v="592"/>
  </r>
  <r>
    <x v="4"/>
    <x v="38"/>
    <n v="568"/>
    <n v="5"/>
    <s v="BOUJ_54-2"/>
    <x v="1"/>
    <n v="1"/>
    <n v="1600"/>
    <n v="1600"/>
  </r>
  <r>
    <x v="4"/>
    <x v="39"/>
    <n v="567"/>
    <n v="1"/>
    <s v="SOMB_28-1"/>
    <x v="27"/>
    <n v="0.2"/>
    <n v="2000"/>
    <n v="400"/>
  </r>
  <r>
    <x v="4"/>
    <x v="39"/>
    <n v="567"/>
    <n v="2"/>
    <s v="SOMB_28-2"/>
    <x v="4"/>
    <n v="0.32"/>
    <n v="1200"/>
    <n v="384"/>
  </r>
  <r>
    <x v="4"/>
    <x v="39"/>
    <n v="567"/>
    <n v="3"/>
    <s v="SOMB_31-1"/>
    <x v="18"/>
    <n v="0.18"/>
    <n v="1200"/>
    <n v="216"/>
  </r>
  <r>
    <x v="4"/>
    <x v="39"/>
    <n v="567"/>
    <n v="4"/>
    <s v="SOMB_31-2"/>
    <x v="1"/>
    <n v="0.34"/>
    <n v="1600"/>
    <n v="544"/>
  </r>
  <r>
    <x v="4"/>
    <x v="40"/>
    <n v="566"/>
    <n v="1"/>
    <s v="DOMM_2223"/>
    <x v="1"/>
    <n v="0.11"/>
    <n v="1600"/>
    <n v="176"/>
  </r>
  <r>
    <x v="4"/>
    <x v="40"/>
    <n v="566"/>
    <n v="1"/>
    <s v="DOMM_2223"/>
    <x v="30"/>
    <n v="0.67"/>
    <n v="1600"/>
    <n v="1072"/>
  </r>
  <r>
    <x v="4"/>
    <x v="40"/>
    <n v="566"/>
    <n v="2"/>
    <s v="DOMM_2324"/>
    <x v="1"/>
    <n v="0.2"/>
    <n v="1600"/>
    <n v="320"/>
  </r>
  <r>
    <x v="4"/>
    <x v="40"/>
    <n v="566"/>
    <n v="2"/>
    <s v="DOMM_2324"/>
    <x v="25"/>
    <n v="0.46"/>
    <n v="1600"/>
    <n v="736"/>
  </r>
  <r>
    <x v="4"/>
    <x v="40"/>
    <n v="566"/>
    <n v="4"/>
    <s v="DOMM_24"/>
    <x v="3"/>
    <n v="0.2"/>
    <n v="1200"/>
    <n v="240"/>
  </r>
  <r>
    <x v="4"/>
    <x v="40"/>
    <n v="566"/>
    <n v="5"/>
    <s v="DOMM_25"/>
    <x v="3"/>
    <n v="0.56999999999999995"/>
    <n v="1200"/>
    <n v="683.99999999999989"/>
  </r>
  <r>
    <x v="4"/>
    <x v="41"/>
    <n v="565"/>
    <n v="1"/>
    <s v="OUH_10-1"/>
    <x v="29"/>
    <n v="1.17"/>
    <n v="2000"/>
    <n v="2340"/>
  </r>
  <r>
    <x v="4"/>
    <x v="41"/>
    <n v="565"/>
    <n v="2"/>
    <s v="OUH_10-2"/>
    <x v="1"/>
    <n v="2.27"/>
    <n v="1600"/>
    <n v="3632"/>
  </r>
  <r>
    <x v="4"/>
    <x v="42"/>
    <n v="564"/>
    <n v="1"/>
    <s v="HOUT_H"/>
    <x v="1"/>
    <n v="0.22"/>
    <n v="1600"/>
    <n v="352"/>
  </r>
  <r>
    <x v="4"/>
    <x v="42"/>
    <n v="564"/>
    <n v="2"/>
    <s v="HOUT_K"/>
    <x v="1"/>
    <n v="0.36"/>
    <n v="1600"/>
    <n v="576"/>
  </r>
  <r>
    <x v="4"/>
    <x v="42"/>
    <n v="564"/>
    <n v="2"/>
    <s v="HOUT_K"/>
    <x v="3"/>
    <n v="0.24"/>
    <n v="1200"/>
    <n v="288"/>
  </r>
  <r>
    <x v="4"/>
    <x v="42"/>
    <n v="564"/>
    <n v="3"/>
    <s v="HOUT_L-1"/>
    <x v="3"/>
    <n v="0.38"/>
    <n v="1200"/>
    <n v="456"/>
  </r>
  <r>
    <x v="4"/>
    <x v="42"/>
    <n v="564"/>
    <n v="4"/>
    <s v="HOUT_L-2"/>
    <x v="25"/>
    <n v="0.87"/>
    <n v="1600"/>
    <n v="1392"/>
  </r>
  <r>
    <x v="4"/>
    <x v="43"/>
    <n v="563"/>
    <n v="1"/>
    <s v="CHAZ_1-1"/>
    <x v="7"/>
    <n v="0.22"/>
    <n v="1200"/>
    <n v="264"/>
  </r>
  <r>
    <x v="4"/>
    <x v="43"/>
    <n v="563"/>
    <n v="1"/>
    <s v="CHAZ_1-1"/>
    <x v="4"/>
    <n v="0.52"/>
    <n v="1200"/>
    <n v="624"/>
  </r>
  <r>
    <x v="4"/>
    <x v="43"/>
    <n v="563"/>
    <n v="2"/>
    <s v="CHAZ_1-2"/>
    <x v="24"/>
    <n v="1.41"/>
    <n v="1600"/>
    <n v="2256"/>
  </r>
  <r>
    <x v="4"/>
    <x v="43"/>
    <n v="563"/>
    <n v="3"/>
    <s v="CHAZ_1-3"/>
    <x v="30"/>
    <n v="2.79"/>
    <n v="1600"/>
    <n v="4464"/>
  </r>
  <r>
    <x v="4"/>
    <x v="43"/>
    <n v="563"/>
    <n v="4"/>
    <s v="CHAZ_14"/>
    <x v="4"/>
    <n v="0.85"/>
    <n v="1200"/>
    <n v="1020"/>
  </r>
  <r>
    <x v="1"/>
    <x v="44"/>
    <n v="561"/>
    <n v="1"/>
    <s v="P. 31C1_CHP"/>
    <x v="31"/>
    <n v="0.55000000000000004"/>
    <n v="1200"/>
    <n v="660"/>
  </r>
  <r>
    <x v="1"/>
    <x v="44"/>
    <n v="561"/>
    <n v="2"/>
    <s v="P. 31C1_ERS"/>
    <x v="16"/>
    <n v="0.24"/>
    <n v="1200"/>
    <n v="288"/>
  </r>
  <r>
    <x v="4"/>
    <x v="45"/>
    <n v="552"/>
    <n v="1"/>
    <s v="VERN_1a"/>
    <x v="4"/>
    <n v="0.41"/>
    <n v="1200"/>
    <n v="491.99999999999994"/>
  </r>
  <r>
    <x v="4"/>
    <x v="45"/>
    <n v="552"/>
    <n v="2"/>
    <s v="VERN_1b"/>
    <x v="9"/>
    <n v="0.27"/>
    <n v="1200"/>
    <n v="324"/>
  </r>
  <r>
    <x v="4"/>
    <x v="45"/>
    <n v="552"/>
    <n v="2"/>
    <s v="VERN_1b"/>
    <x v="27"/>
    <n v="0.63"/>
    <n v="2000"/>
    <n v="1260"/>
  </r>
  <r>
    <x v="4"/>
    <x v="45"/>
    <n v="552"/>
    <n v="3"/>
    <s v="VERN_2a"/>
    <x v="4"/>
    <n v="0.24"/>
    <n v="1200"/>
    <n v="288"/>
  </r>
  <r>
    <x v="4"/>
    <x v="45"/>
    <n v="552"/>
    <n v="4"/>
    <s v="VERN_2b"/>
    <x v="24"/>
    <n v="0.41"/>
    <n v="1600"/>
    <n v="656"/>
  </r>
  <r>
    <x v="4"/>
    <x v="45"/>
    <n v="552"/>
    <n v="4"/>
    <s v="VERN_2b"/>
    <x v="32"/>
    <n v="0.17"/>
    <n v="1200"/>
    <n v="204.00000000000003"/>
  </r>
  <r>
    <x v="4"/>
    <x v="45"/>
    <n v="552"/>
    <n v="5"/>
    <s v="VERN_3a"/>
    <x v="8"/>
    <n v="0.45"/>
    <n v="1200"/>
    <n v="540"/>
  </r>
  <r>
    <x v="4"/>
    <x v="45"/>
    <n v="552"/>
    <n v="6"/>
    <s v="VERN_3b"/>
    <x v="1"/>
    <n v="0.75"/>
    <n v="1600"/>
    <n v="1200"/>
  </r>
  <r>
    <x v="4"/>
    <x v="45"/>
    <n v="552"/>
    <n v="6"/>
    <s v="VERN_3b"/>
    <x v="10"/>
    <n v="0.32"/>
    <n v="1200"/>
    <n v="384"/>
  </r>
  <r>
    <x v="4"/>
    <x v="45"/>
    <n v="552"/>
    <n v="7"/>
    <s v="VERN_4"/>
    <x v="4"/>
    <n v="0.48"/>
    <n v="1200"/>
    <n v="576"/>
  </r>
  <r>
    <x v="4"/>
    <x v="45"/>
    <n v="552"/>
    <n v="8"/>
    <s v="VERN_7a"/>
    <x v="8"/>
    <n v="0.33"/>
    <n v="1200"/>
    <n v="396"/>
  </r>
  <r>
    <x v="4"/>
    <x v="45"/>
    <n v="552"/>
    <n v="9"/>
    <s v="VERN_7b"/>
    <x v="11"/>
    <n v="0.26"/>
    <n v="1600"/>
    <n v="416"/>
  </r>
  <r>
    <x v="4"/>
    <x v="46"/>
    <n v="551"/>
    <n v="2"/>
    <s v="ROM_10"/>
    <x v="8"/>
    <n v="2.87"/>
    <n v="1200"/>
    <n v="3444"/>
  </r>
  <r>
    <x v="4"/>
    <x v="46"/>
    <n v="551"/>
    <n v="2"/>
    <s v="ROM_10"/>
    <x v="23"/>
    <n v="1.2"/>
    <n v="1200"/>
    <n v="1440"/>
  </r>
  <r>
    <x v="4"/>
    <x v="46"/>
    <n v="551"/>
    <n v="2"/>
    <s v="ROM_10"/>
    <x v="9"/>
    <n v="0.03"/>
    <n v="1200"/>
    <n v="36"/>
  </r>
  <r>
    <x v="3"/>
    <x v="47"/>
    <n v="547"/>
    <n v="1"/>
    <s v="1-CHS-CHPUB"/>
    <x v="8"/>
    <n v="1.69"/>
    <n v="1200"/>
    <n v="2028"/>
  </r>
  <r>
    <x v="3"/>
    <x v="47"/>
    <n v="547"/>
    <n v="1"/>
    <s v="1-CHS-CHPUB"/>
    <x v="4"/>
    <n v="2.76"/>
    <n v="1200"/>
    <n v="3311.9999999999995"/>
  </r>
  <r>
    <x v="3"/>
    <x v="47"/>
    <n v="547"/>
    <n v="2"/>
    <s v="2-CEA"/>
    <x v="24"/>
    <n v="0.33"/>
    <n v="1600"/>
    <n v="528"/>
  </r>
  <r>
    <x v="4"/>
    <x v="48"/>
    <n v="545"/>
    <n v="1"/>
    <s v="BOUCL_2-2"/>
    <x v="27"/>
    <n v="0.33"/>
    <n v="2000"/>
    <n v="660"/>
  </r>
  <r>
    <x v="4"/>
    <x v="48"/>
    <n v="545"/>
    <n v="2"/>
    <s v="BOUCL_28"/>
    <x v="8"/>
    <n v="0.7"/>
    <n v="1200"/>
    <n v="840"/>
  </r>
  <r>
    <x v="4"/>
    <x v="48"/>
    <n v="545"/>
    <n v="2"/>
    <s v="BOUCL_28"/>
    <x v="23"/>
    <n v="0.3"/>
    <n v="1200"/>
    <n v="360"/>
  </r>
  <r>
    <x v="4"/>
    <x v="48"/>
    <n v="545"/>
    <n v="3"/>
    <s v="BOUCL_29"/>
    <x v="25"/>
    <n v="0.57999999999999996"/>
    <n v="1600"/>
    <n v="927.99999999999989"/>
  </r>
  <r>
    <x v="4"/>
    <x v="48"/>
    <n v="545"/>
    <n v="4"/>
    <s v="BOUCL_33"/>
    <x v="8"/>
    <n v="0.37"/>
    <n v="1200"/>
    <n v="444"/>
  </r>
  <r>
    <x v="4"/>
    <x v="48"/>
    <n v="545"/>
    <n v="5"/>
    <s v="BOUCL_49-1"/>
    <x v="8"/>
    <n v="0.57999999999999996"/>
    <n v="1200"/>
    <n v="696"/>
  </r>
  <r>
    <x v="4"/>
    <x v="48"/>
    <n v="545"/>
    <n v="5"/>
    <s v="BOUCL_49-1"/>
    <x v="2"/>
    <n v="0.25"/>
    <n v="1600"/>
    <n v="400"/>
  </r>
  <r>
    <x v="4"/>
    <x v="48"/>
    <n v="545"/>
    <n v="6"/>
    <s v="BOUCL_49-2"/>
    <x v="24"/>
    <n v="0.71"/>
    <n v="1600"/>
    <n v="1136"/>
  </r>
  <r>
    <x v="4"/>
    <x v="48"/>
    <n v="545"/>
    <n v="6"/>
    <s v="BOUCL_49-2"/>
    <x v="25"/>
    <n v="0.31"/>
    <n v="1600"/>
    <n v="496"/>
  </r>
  <r>
    <x v="4"/>
    <x v="49"/>
    <n v="544"/>
    <n v="1"/>
    <s v="VENI_151718"/>
    <x v="7"/>
    <n v="0.11"/>
    <n v="1200"/>
    <n v="132"/>
  </r>
  <r>
    <x v="4"/>
    <x v="49"/>
    <n v="544"/>
    <n v="1"/>
    <s v="VENI_151718"/>
    <x v="8"/>
    <n v="1.72"/>
    <n v="1200"/>
    <n v="2064"/>
  </r>
  <r>
    <x v="4"/>
    <x v="49"/>
    <n v="544"/>
    <n v="1"/>
    <s v="VENI_151718"/>
    <x v="23"/>
    <n v="0.62"/>
    <n v="1200"/>
    <n v="744"/>
  </r>
  <r>
    <x v="1"/>
    <x v="50"/>
    <n v="543"/>
    <n v="1"/>
    <s v="P. 34-35_CHP, ERC, ALG"/>
    <x v="17"/>
    <n v="0.12"/>
    <n v="1200"/>
    <n v="144"/>
  </r>
  <r>
    <x v="1"/>
    <x v="50"/>
    <n v="543"/>
    <n v="1"/>
    <s v="P. 34-35_CHP, ERC, ALG"/>
    <x v="13"/>
    <n v="2.14"/>
    <n v="1200"/>
    <n v="2568"/>
  </r>
  <r>
    <x v="1"/>
    <x v="50"/>
    <n v="543"/>
    <n v="1"/>
    <s v="P. 34-35_CHP, ERC, ALG"/>
    <x v="9"/>
    <n v="0.12"/>
    <n v="1200"/>
    <n v="144"/>
  </r>
  <r>
    <x v="1"/>
    <x v="50"/>
    <n v="543"/>
    <n v="3"/>
    <s v="P. 36_Noyer"/>
    <x v="33"/>
    <n v="1"/>
    <n v="400"/>
    <n v="400"/>
  </r>
  <r>
    <x v="2"/>
    <x v="51"/>
    <n v="540"/>
    <n v="1"/>
    <s v="Ilot A"/>
    <x v="4"/>
    <n v="0.26"/>
    <n v="1200"/>
    <n v="312"/>
  </r>
  <r>
    <x v="2"/>
    <x v="51"/>
    <n v="540"/>
    <n v="2"/>
    <s v="Ilot B"/>
    <x v="17"/>
    <n v="0.13"/>
    <n v="1200"/>
    <n v="156"/>
  </r>
  <r>
    <x v="2"/>
    <x v="51"/>
    <n v="540"/>
    <n v="2"/>
    <s v="Ilot B"/>
    <x v="4"/>
    <n v="0.39"/>
    <n v="1200"/>
    <n v="468"/>
  </r>
  <r>
    <x v="2"/>
    <x v="51"/>
    <n v="540"/>
    <n v="3"/>
    <s v="Ilot C"/>
    <x v="17"/>
    <n v="0.03"/>
    <n v="1200"/>
    <n v="36"/>
  </r>
  <r>
    <x v="2"/>
    <x v="51"/>
    <n v="540"/>
    <n v="3"/>
    <s v="Ilot C"/>
    <x v="4"/>
    <n v="0.09"/>
    <n v="1200"/>
    <n v="108"/>
  </r>
  <r>
    <x v="2"/>
    <x v="51"/>
    <n v="540"/>
    <n v="9"/>
    <s v="Ilot C"/>
    <x v="34"/>
    <n v="0.28000000000000003"/>
    <n v="1200"/>
    <n v="336.00000000000006"/>
  </r>
  <r>
    <x v="2"/>
    <x v="51"/>
    <n v="540"/>
    <n v="9"/>
    <s v="Ilot C"/>
    <x v="23"/>
    <n v="0.06"/>
    <n v="1200"/>
    <n v="72"/>
  </r>
  <r>
    <x v="2"/>
    <x v="51"/>
    <n v="540"/>
    <n v="9"/>
    <s v="Ilot C"/>
    <x v="35"/>
    <n v="0.06"/>
    <n v="1200"/>
    <n v="72"/>
  </r>
  <r>
    <x v="2"/>
    <x v="51"/>
    <n v="540"/>
    <n v="5"/>
    <s v="Ilot D"/>
    <x v="8"/>
    <n v="0.66"/>
    <n v="1200"/>
    <n v="792"/>
  </r>
  <r>
    <x v="2"/>
    <x v="51"/>
    <n v="540"/>
    <n v="5"/>
    <s v="Ilot D"/>
    <x v="23"/>
    <n v="0.14000000000000001"/>
    <n v="1200"/>
    <n v="168.00000000000003"/>
  </r>
  <r>
    <x v="2"/>
    <x v="51"/>
    <n v="540"/>
    <n v="5"/>
    <s v="Ilot D"/>
    <x v="35"/>
    <n v="0.14000000000000001"/>
    <n v="1200"/>
    <n v="168.00000000000003"/>
  </r>
  <r>
    <x v="2"/>
    <x v="51"/>
    <n v="540"/>
    <n v="8"/>
    <s v="Ilot E"/>
    <x v="24"/>
    <n v="0.11"/>
    <n v="1600"/>
    <n v="176"/>
  </r>
  <r>
    <x v="2"/>
    <x v="51"/>
    <n v="540"/>
    <n v="8"/>
    <s v="Ilot F"/>
    <x v="36"/>
    <n v="0.15"/>
    <n v="1600"/>
    <n v="240"/>
  </r>
  <r>
    <x v="2"/>
    <x v="52"/>
    <n v="539"/>
    <n v="2"/>
    <s v="Ilot A"/>
    <x v="9"/>
    <n v="0.1"/>
    <n v="1200"/>
    <n v="120"/>
  </r>
  <r>
    <x v="2"/>
    <x v="52"/>
    <n v="539"/>
    <n v="2"/>
    <s v="Ilot A"/>
    <x v="37"/>
    <n v="1.47"/>
    <n v="1600"/>
    <n v="2352"/>
  </r>
  <r>
    <x v="2"/>
    <x v="52"/>
    <n v="539"/>
    <n v="2"/>
    <s v="Ilot A"/>
    <x v="11"/>
    <n v="0.53"/>
    <n v="1600"/>
    <n v="848"/>
  </r>
  <r>
    <x v="2"/>
    <x v="53"/>
    <n v="538"/>
    <n v="1"/>
    <s v="Ilot A"/>
    <x v="1"/>
    <n v="0.54"/>
    <n v="1600"/>
    <n v="864"/>
  </r>
  <r>
    <x v="2"/>
    <x v="53"/>
    <n v="538"/>
    <n v="2"/>
    <s v="Ilot B"/>
    <x v="4"/>
    <n v="0.43"/>
    <n v="1200"/>
    <n v="516"/>
  </r>
  <r>
    <x v="2"/>
    <x v="53"/>
    <n v="538"/>
    <n v="3"/>
    <s v="Ilot C"/>
    <x v="1"/>
    <n v="0.51"/>
    <n v="1600"/>
    <n v="816"/>
  </r>
  <r>
    <x v="2"/>
    <x v="53"/>
    <n v="538"/>
    <n v="11"/>
    <s v="Ilot D"/>
    <x v="4"/>
    <n v="0.45"/>
    <n v="1200"/>
    <n v="540"/>
  </r>
  <r>
    <x v="2"/>
    <x v="53"/>
    <n v="538"/>
    <n v="5"/>
    <s v="Ilot E"/>
    <x v="2"/>
    <n v="0.51"/>
    <n v="1600"/>
    <n v="816"/>
  </r>
  <r>
    <x v="2"/>
    <x v="53"/>
    <n v="538"/>
    <n v="6"/>
    <s v="Ilot F"/>
    <x v="25"/>
    <n v="0.54"/>
    <n v="1600"/>
    <n v="864"/>
  </r>
  <r>
    <x v="2"/>
    <x v="53"/>
    <n v="538"/>
    <n v="7"/>
    <s v="Ilot G"/>
    <x v="4"/>
    <n v="0.7"/>
    <n v="1200"/>
    <n v="840"/>
  </r>
  <r>
    <x v="2"/>
    <x v="53"/>
    <n v="538"/>
    <n v="8"/>
    <s v="Ilot H"/>
    <x v="4"/>
    <n v="0.56000000000000005"/>
    <n v="1200"/>
    <n v="672.00000000000011"/>
  </r>
  <r>
    <x v="2"/>
    <x v="53"/>
    <n v="538"/>
    <n v="9"/>
    <s v="Ilot I"/>
    <x v="4"/>
    <n v="0.27"/>
    <n v="1200"/>
    <n v="324"/>
  </r>
  <r>
    <x v="2"/>
    <x v="53"/>
    <n v="538"/>
    <n v="10"/>
    <s v="Ilot J"/>
    <x v="4"/>
    <n v="1.18"/>
    <n v="1200"/>
    <n v="1416"/>
  </r>
  <r>
    <x v="4"/>
    <x v="54"/>
    <n v="533"/>
    <n v="1"/>
    <s v="AISS_4"/>
    <x v="24"/>
    <n v="0.76"/>
    <n v="1600"/>
    <n v="1216"/>
  </r>
  <r>
    <x v="4"/>
    <x v="54"/>
    <n v="533"/>
    <n v="1"/>
    <s v="AISS_4"/>
    <x v="8"/>
    <n v="1.78"/>
    <n v="1200"/>
    <n v="2136"/>
  </r>
  <r>
    <x v="4"/>
    <x v="54"/>
    <n v="533"/>
    <n v="1"/>
    <s v="AISS_4"/>
    <x v="1"/>
    <n v="0.59"/>
    <n v="1600"/>
    <n v="944"/>
  </r>
  <r>
    <x v="4"/>
    <x v="54"/>
    <n v="533"/>
    <n v="2"/>
    <s v="AISS_5"/>
    <x v="1"/>
    <n v="0.74"/>
    <n v="1600"/>
    <n v="1184"/>
  </r>
  <r>
    <x v="4"/>
    <x v="54"/>
    <n v="533"/>
    <n v="2"/>
    <s v="AISS_5"/>
    <x v="25"/>
    <n v="1.8"/>
    <n v="1600"/>
    <n v="2880"/>
  </r>
  <r>
    <x v="4"/>
    <x v="55"/>
    <n v="531"/>
    <n v="5"/>
    <s v="MAGN_10"/>
    <x v="1"/>
    <n v="0.25"/>
    <n v="1600"/>
    <n v="400"/>
  </r>
  <r>
    <x v="1"/>
    <x v="56"/>
    <n v="530"/>
    <n v="3"/>
    <s v="P.9a et 9b-CHS"/>
    <x v="13"/>
    <n v="6.69"/>
    <n v="1200"/>
    <n v="8028.0000000000009"/>
  </r>
  <r>
    <x v="1"/>
    <x v="56"/>
    <n v="530"/>
    <n v="3"/>
    <s v="P.9a et 9b-CHS"/>
    <x v="18"/>
    <n v="2.56"/>
    <n v="1200"/>
    <n v="3072"/>
  </r>
  <r>
    <x v="4"/>
    <x v="57"/>
    <n v="528"/>
    <n v="5"/>
    <s v="THISE_35"/>
    <x v="27"/>
    <n v="0.47"/>
    <n v="2000"/>
    <n v="940"/>
  </r>
  <r>
    <x v="4"/>
    <x v="57"/>
    <n v="528"/>
    <n v="5"/>
    <s v="THISE_31-1"/>
    <x v="27"/>
    <n v="0.18"/>
    <n v="2000"/>
    <n v="360"/>
  </r>
  <r>
    <x v="4"/>
    <x v="57"/>
    <n v="528"/>
    <n v="4"/>
    <s v="THISE_31-2"/>
    <x v="27"/>
    <n v="0.17"/>
    <n v="2000"/>
    <n v="340"/>
  </r>
  <r>
    <x v="4"/>
    <x v="58"/>
    <n v="526"/>
    <n v="3"/>
    <s v="BRETIG_30"/>
    <x v="23"/>
    <n v="0.23"/>
    <n v="1200"/>
    <n v="276"/>
  </r>
  <r>
    <x v="4"/>
    <x v="58"/>
    <n v="526"/>
    <n v="3"/>
    <s v="BRETIG_30"/>
    <x v="9"/>
    <n v="0.1"/>
    <n v="1200"/>
    <n v="120"/>
  </r>
  <r>
    <x v="4"/>
    <x v="58"/>
    <n v="526"/>
    <n v="4"/>
    <s v="BRETIG_29"/>
    <x v="8"/>
    <n v="0.23"/>
    <n v="1200"/>
    <n v="276"/>
  </r>
  <r>
    <x v="4"/>
    <x v="59"/>
    <n v="519"/>
    <n v="1"/>
    <s v="LAN_15"/>
    <x v="8"/>
    <n v="0.56000000000000005"/>
    <n v="1200"/>
    <n v="672.00000000000011"/>
  </r>
  <r>
    <x v="4"/>
    <x v="59"/>
    <n v="519"/>
    <n v="1"/>
    <s v="LAN_15"/>
    <x v="23"/>
    <n v="0.24"/>
    <n v="1200"/>
    <n v="288"/>
  </r>
  <r>
    <x v="4"/>
    <x v="59"/>
    <n v="519"/>
    <n v="2"/>
    <s v="LAN_2324"/>
    <x v="7"/>
    <n v="0.22"/>
    <n v="1200"/>
    <n v="264"/>
  </r>
  <r>
    <x v="4"/>
    <x v="59"/>
    <n v="519"/>
    <n v="2"/>
    <s v="LAN_2324"/>
    <x v="11"/>
    <n v="0.51"/>
    <n v="1600"/>
    <n v="816"/>
  </r>
  <r>
    <x v="4"/>
    <x v="60"/>
    <n v="518"/>
    <n v="1"/>
    <s v="SERV_12"/>
    <x v="1"/>
    <n v="0.84"/>
    <n v="1600"/>
    <n v="1344"/>
  </r>
  <r>
    <x v="4"/>
    <x v="60"/>
    <n v="518"/>
    <n v="2"/>
    <s v="SERV_15"/>
    <x v="1"/>
    <n v="0.49"/>
    <n v="1600"/>
    <n v="784"/>
  </r>
  <r>
    <x v="4"/>
    <x v="60"/>
    <n v="518"/>
    <n v="3"/>
    <s v="SERV_26a"/>
    <x v="7"/>
    <n v="0.55000000000000004"/>
    <n v="1200"/>
    <n v="660"/>
  </r>
  <r>
    <x v="4"/>
    <x v="60"/>
    <n v="518"/>
    <n v="3"/>
    <s v="SERV_26a"/>
    <x v="4"/>
    <n v="1.55"/>
    <n v="1200"/>
    <n v="1860"/>
  </r>
  <r>
    <x v="4"/>
    <x v="60"/>
    <n v="518"/>
    <n v="3"/>
    <s v="SERV_26a"/>
    <x v="18"/>
    <n v="0.12"/>
    <n v="1200"/>
    <n v="144"/>
  </r>
  <r>
    <x v="4"/>
    <x v="60"/>
    <n v="518"/>
    <n v="4"/>
    <s v="SERV_26b"/>
    <x v="1"/>
    <n v="0.93"/>
    <n v="1600"/>
    <n v="1488"/>
  </r>
  <r>
    <x v="4"/>
    <x v="60"/>
    <n v="518"/>
    <n v="5"/>
    <s v="SERV_26c"/>
    <x v="24"/>
    <n v="0.84"/>
    <n v="1600"/>
    <n v="1344"/>
  </r>
  <r>
    <x v="4"/>
    <x v="60"/>
    <n v="518"/>
    <n v="10"/>
    <s v="SERV_51a"/>
    <x v="8"/>
    <n v="0.75"/>
    <n v="1200"/>
    <n v="900"/>
  </r>
  <r>
    <x v="4"/>
    <x v="60"/>
    <n v="518"/>
    <n v="10"/>
    <s v="SERV_51a"/>
    <x v="16"/>
    <n v="0.27"/>
    <n v="1200"/>
    <n v="324"/>
  </r>
  <r>
    <x v="4"/>
    <x v="60"/>
    <n v="518"/>
    <n v="10"/>
    <s v="SERV_51a"/>
    <x v="10"/>
    <n v="0.05"/>
    <n v="1200"/>
    <n v="60"/>
  </r>
  <r>
    <x v="4"/>
    <x v="60"/>
    <n v="518"/>
    <n v="8"/>
    <s v="SERV_51b"/>
    <x v="27"/>
    <n v="0.18"/>
    <n v="2000"/>
    <n v="360"/>
  </r>
  <r>
    <x v="4"/>
    <x v="60"/>
    <n v="518"/>
    <n v="10"/>
    <s v="SERV_51c"/>
    <x v="7"/>
    <n v="0.08"/>
    <n v="1200"/>
    <n v="96"/>
  </r>
  <r>
    <x v="4"/>
    <x v="60"/>
    <n v="518"/>
    <n v="10"/>
    <s v="SERV_51c"/>
    <x v="8"/>
    <n v="0.39"/>
    <n v="1200"/>
    <n v="468"/>
  </r>
  <r>
    <x v="4"/>
    <x v="60"/>
    <n v="518"/>
    <n v="10"/>
    <s v="SERV_51c"/>
    <x v="4"/>
    <n v="1.1000000000000001"/>
    <n v="1200"/>
    <n v="1320"/>
  </r>
  <r>
    <x v="4"/>
    <x v="61"/>
    <n v="517"/>
    <n v="1"/>
    <s v="OUV_2"/>
    <x v="24"/>
    <n v="0.6"/>
    <n v="1600"/>
    <n v="960"/>
  </r>
  <r>
    <x v="4"/>
    <x v="61"/>
    <n v="517"/>
    <n v="1"/>
    <s v="OUV_2"/>
    <x v="25"/>
    <n v="0.95"/>
    <n v="1600"/>
    <n v="1520"/>
  </r>
  <r>
    <x v="4"/>
    <x v="61"/>
    <n v="517"/>
    <n v="2"/>
    <s v="OUV_13"/>
    <x v="8"/>
    <n v="0.65"/>
    <n v="1200"/>
    <n v="780"/>
  </r>
  <r>
    <x v="4"/>
    <x v="61"/>
    <n v="517"/>
    <n v="2"/>
    <s v="OUV_13"/>
    <x v="23"/>
    <n v="0.28000000000000003"/>
    <n v="1200"/>
    <n v="336.00000000000006"/>
  </r>
  <r>
    <x v="4"/>
    <x v="62"/>
    <n v="514"/>
    <n v="1"/>
    <s v="VOIL_2"/>
    <x v="4"/>
    <n v="0.36"/>
    <n v="1200"/>
    <n v="432"/>
  </r>
  <r>
    <x v="4"/>
    <x v="62"/>
    <n v="514"/>
    <n v="2"/>
    <s v="VOIL_13a"/>
    <x v="8"/>
    <n v="0.28000000000000003"/>
    <n v="1200"/>
    <n v="336.00000000000006"/>
  </r>
  <r>
    <x v="4"/>
    <x v="62"/>
    <n v="514"/>
    <n v="3"/>
    <s v="VOIL_16a"/>
    <x v="23"/>
    <n v="0.21"/>
    <n v="1200"/>
    <n v="252"/>
  </r>
  <r>
    <x v="4"/>
    <x v="62"/>
    <n v="514"/>
    <n v="4"/>
    <s v="VOIL_19"/>
    <x v="18"/>
    <n v="0.44"/>
    <n v="1200"/>
    <n v="528"/>
  </r>
  <r>
    <x v="4"/>
    <x v="62"/>
    <n v="514"/>
    <n v="5"/>
    <s v="VOIL_23"/>
    <x v="1"/>
    <n v="0.42"/>
    <n v="1600"/>
    <n v="672"/>
  </r>
  <r>
    <x v="4"/>
    <x v="63"/>
    <n v="513"/>
    <n v="2"/>
    <s v="OSSE_9"/>
    <x v="18"/>
    <n v="0.28999999999999998"/>
    <n v="1200"/>
    <n v="348"/>
  </r>
  <r>
    <x v="4"/>
    <x v="63"/>
    <n v="513"/>
    <n v="3"/>
    <s v="OSSE_42"/>
    <x v="8"/>
    <n v="0.76"/>
    <n v="1200"/>
    <n v="912"/>
  </r>
  <r>
    <x v="4"/>
    <x v="63"/>
    <n v="513"/>
    <n v="4"/>
    <s v="OSSE_43"/>
    <x v="23"/>
    <n v="0.26"/>
    <n v="1200"/>
    <n v="312"/>
  </r>
  <r>
    <x v="4"/>
    <x v="63"/>
    <n v="513"/>
    <n v="5"/>
    <s v="OSSE_44"/>
    <x v="2"/>
    <n v="0.69"/>
    <n v="1600"/>
    <n v="1104"/>
  </r>
  <r>
    <x v="4"/>
    <x v="63"/>
    <n v="513"/>
    <n v="6"/>
    <s v="OSSE_31-1"/>
    <x v="9"/>
    <n v="0.2"/>
    <n v="1200"/>
    <n v="240"/>
  </r>
  <r>
    <x v="4"/>
    <x v="63"/>
    <n v="513"/>
    <n v="6"/>
    <s v="OSSE_31-1"/>
    <x v="25"/>
    <n v="0.5"/>
    <n v="1600"/>
    <n v="800"/>
  </r>
  <r>
    <x v="4"/>
    <x v="63"/>
    <n v="513"/>
    <n v="7"/>
    <s v="OSSE_31-2"/>
    <x v="24"/>
    <n v="0.38"/>
    <n v="1600"/>
    <n v="608"/>
  </r>
  <r>
    <x v="4"/>
    <x v="63"/>
    <n v="513"/>
    <n v="8"/>
    <s v="OSSE_45"/>
    <x v="23"/>
    <n v="0.41"/>
    <n v="1200"/>
    <n v="491.99999999999994"/>
  </r>
  <r>
    <x v="4"/>
    <x v="63"/>
    <n v="513"/>
    <n v="8"/>
    <s v="OSSE_45"/>
    <x v="9"/>
    <n v="0.41"/>
    <n v="1200"/>
    <n v="491.99999999999994"/>
  </r>
  <r>
    <x v="4"/>
    <x v="63"/>
    <n v="513"/>
    <n v="8"/>
    <s v="OSSE_45"/>
    <x v="25"/>
    <n v="0.42"/>
    <n v="1600"/>
    <n v="672"/>
  </r>
  <r>
    <x v="2"/>
    <x v="64"/>
    <n v="511"/>
    <n v="1"/>
    <s v="Ilot A"/>
    <x v="0"/>
    <n v="0.37"/>
    <n v="1200"/>
    <n v="444"/>
  </r>
  <r>
    <x v="2"/>
    <x v="64"/>
    <n v="511"/>
    <n v="1"/>
    <s v="Ilot A"/>
    <x v="1"/>
    <n v="0.73"/>
    <n v="1600"/>
    <n v="1168"/>
  </r>
  <r>
    <x v="2"/>
    <x v="64"/>
    <n v="511"/>
    <n v="2"/>
    <s v="Ilot B"/>
    <x v="4"/>
    <n v="4.92"/>
    <n v="1200"/>
    <n v="5904"/>
  </r>
  <r>
    <x v="2"/>
    <x v="64"/>
    <n v="511"/>
    <n v="2"/>
    <s v="Ilot B"/>
    <x v="25"/>
    <n v="1.01"/>
    <n v="1600"/>
    <n v="1616"/>
  </r>
  <r>
    <x v="2"/>
    <x v="64"/>
    <n v="511"/>
    <n v="2"/>
    <s v="Ilot B"/>
    <x v="2"/>
    <n v="0.67"/>
    <n v="1600"/>
    <n v="1072"/>
  </r>
  <r>
    <x v="2"/>
    <x v="64"/>
    <n v="511"/>
    <n v="2"/>
    <s v="Ilot B"/>
    <x v="38"/>
    <n v="0.14000000000000001"/>
    <n v="1200"/>
    <n v="168.00000000000003"/>
  </r>
  <r>
    <x v="2"/>
    <x v="65"/>
    <n v="510"/>
    <n v="1"/>
    <s v="Ilot A"/>
    <x v="21"/>
    <n v="0"/>
    <n v="1200"/>
    <n v="0"/>
  </r>
  <r>
    <x v="2"/>
    <x v="65"/>
    <n v="510"/>
    <n v="1"/>
    <s v="Ilot A"/>
    <x v="24"/>
    <n v="0.32"/>
    <n v="1600"/>
    <n v="512"/>
  </r>
  <r>
    <x v="2"/>
    <x v="65"/>
    <n v="510"/>
    <n v="2"/>
    <s v="Ilot B"/>
    <x v="39"/>
    <n v="0.4"/>
    <n v="1200"/>
    <n v="480"/>
  </r>
  <r>
    <x v="2"/>
    <x v="65"/>
    <n v="510"/>
    <n v="3"/>
    <s v="Ilot C"/>
    <x v="2"/>
    <n v="0.35"/>
    <n v="1600"/>
    <n v="560"/>
  </r>
  <r>
    <x v="2"/>
    <x v="65"/>
    <n v="510"/>
    <n v="10"/>
    <s v="Ilot D"/>
    <x v="26"/>
    <n v="1.52"/>
    <n v="177"/>
    <n v="269.04000000000002"/>
  </r>
  <r>
    <x v="2"/>
    <x v="65"/>
    <n v="510"/>
    <n v="6"/>
    <s v="Ilot D"/>
    <x v="39"/>
    <n v="0.78"/>
    <n v="1200"/>
    <n v="936"/>
  </r>
  <r>
    <x v="2"/>
    <x v="65"/>
    <n v="510"/>
    <n v="8"/>
    <s v="Ilot E"/>
    <x v="2"/>
    <n v="1.75"/>
    <n v="1600"/>
    <n v="2800"/>
  </r>
  <r>
    <x v="2"/>
    <x v="65"/>
    <n v="510"/>
    <n v="10"/>
    <s v="Ilot E"/>
    <x v="11"/>
    <n v="0.45"/>
    <n v="1600"/>
    <n v="720"/>
  </r>
  <r>
    <x v="2"/>
    <x v="66"/>
    <n v="509"/>
    <n v="1"/>
    <s v="Ilot A"/>
    <x v="4"/>
    <n v="0.91"/>
    <n v="1200"/>
    <n v="1092"/>
  </r>
  <r>
    <x v="2"/>
    <x v="66"/>
    <n v="509"/>
    <n v="1"/>
    <s v="Ilot A"/>
    <x v="1"/>
    <n v="2.73"/>
    <n v="1600"/>
    <n v="4368"/>
  </r>
  <r>
    <x v="2"/>
    <x v="66"/>
    <n v="509"/>
    <n v="1"/>
    <s v="Ilot A"/>
    <x v="6"/>
    <n v="0.46"/>
    <n v="1200"/>
    <n v="552"/>
  </r>
  <r>
    <x v="2"/>
    <x v="66"/>
    <n v="509"/>
    <n v="6"/>
    <s v="ilot B"/>
    <x v="0"/>
    <n v="0.05"/>
    <n v="1200"/>
    <n v="60"/>
  </r>
  <r>
    <x v="2"/>
    <x v="66"/>
    <n v="509"/>
    <n v="6"/>
    <s v="ilot B"/>
    <x v="4"/>
    <n v="0.53"/>
    <n v="1200"/>
    <n v="636"/>
  </r>
  <r>
    <x v="2"/>
    <x v="66"/>
    <n v="509"/>
    <n v="6"/>
    <s v="ilot B"/>
    <x v="2"/>
    <n v="0.18"/>
    <n v="1600"/>
    <n v="288"/>
  </r>
  <r>
    <x v="2"/>
    <x v="66"/>
    <n v="509"/>
    <n v="6"/>
    <s v="ilot B"/>
    <x v="12"/>
    <n v="0.05"/>
    <n v="1200"/>
    <n v="60"/>
  </r>
  <r>
    <x v="2"/>
    <x v="66"/>
    <n v="509"/>
    <n v="3"/>
    <s v="Ilot C"/>
    <x v="4"/>
    <n v="0.79"/>
    <n v="1200"/>
    <n v="948"/>
  </r>
  <r>
    <x v="2"/>
    <x v="66"/>
    <n v="509"/>
    <n v="3"/>
    <s v="Ilot C"/>
    <x v="1"/>
    <n v="0.26"/>
    <n v="1600"/>
    <n v="416"/>
  </r>
  <r>
    <x v="2"/>
    <x v="66"/>
    <n v="509"/>
    <n v="3"/>
    <s v="Ilot C"/>
    <x v="2"/>
    <n v="0.13"/>
    <n v="1600"/>
    <n v="208"/>
  </r>
  <r>
    <x v="2"/>
    <x v="66"/>
    <n v="509"/>
    <n v="4"/>
    <s v="Ilot D"/>
    <x v="8"/>
    <n v="0.11"/>
    <n v="1200"/>
    <n v="132"/>
  </r>
  <r>
    <x v="2"/>
    <x v="66"/>
    <n v="509"/>
    <n v="4"/>
    <s v="Ilot D"/>
    <x v="4"/>
    <n v="0.42"/>
    <n v="1200"/>
    <n v="504"/>
  </r>
  <r>
    <x v="2"/>
    <x v="66"/>
    <n v="509"/>
    <n v="4"/>
    <s v="Ilot D"/>
    <x v="1"/>
    <n v="1.26"/>
    <n v="1600"/>
    <n v="2016"/>
  </r>
  <r>
    <x v="2"/>
    <x v="66"/>
    <n v="509"/>
    <n v="4"/>
    <s v="Ilot D"/>
    <x v="2"/>
    <n v="0.11"/>
    <n v="1600"/>
    <n v="176"/>
  </r>
  <r>
    <x v="2"/>
    <x v="66"/>
    <n v="509"/>
    <n v="5"/>
    <s v="Ilot E"/>
    <x v="0"/>
    <n v="0.03"/>
    <n v="1200"/>
    <n v="36"/>
  </r>
  <r>
    <x v="2"/>
    <x v="66"/>
    <n v="509"/>
    <n v="5"/>
    <s v="Ilot E"/>
    <x v="4"/>
    <n v="0.28999999999999998"/>
    <n v="1200"/>
    <n v="348"/>
  </r>
  <r>
    <x v="2"/>
    <x v="66"/>
    <n v="509"/>
    <n v="5"/>
    <s v="Ilot E"/>
    <x v="6"/>
    <n v="0.1"/>
    <n v="1200"/>
    <n v="120"/>
  </r>
  <r>
    <x v="2"/>
    <x v="66"/>
    <n v="509"/>
    <n v="5"/>
    <s v="Ilot E"/>
    <x v="12"/>
    <n v="0.03"/>
    <n v="1200"/>
    <n v="36"/>
  </r>
  <r>
    <x v="2"/>
    <x v="66"/>
    <n v="509"/>
    <n v="8"/>
    <s v="Ilot F"/>
    <x v="0"/>
    <n v="0.03"/>
    <n v="1200"/>
    <n v="36"/>
  </r>
  <r>
    <x v="2"/>
    <x v="66"/>
    <n v="509"/>
    <n v="8"/>
    <s v="Ilot F"/>
    <x v="4"/>
    <n v="0.28999999999999998"/>
    <n v="1200"/>
    <n v="348"/>
  </r>
  <r>
    <x v="2"/>
    <x v="66"/>
    <n v="509"/>
    <n v="8"/>
    <s v="Ilot F"/>
    <x v="2"/>
    <n v="0.1"/>
    <n v="1600"/>
    <n v="160"/>
  </r>
  <r>
    <x v="2"/>
    <x v="66"/>
    <n v="509"/>
    <n v="8"/>
    <s v="Ilot F"/>
    <x v="12"/>
    <n v="0.03"/>
    <n v="1200"/>
    <n v="36"/>
  </r>
  <r>
    <x v="2"/>
    <x v="66"/>
    <n v="509"/>
    <n v="7"/>
    <s v="Ilo G"/>
    <x v="8"/>
    <n v="0.04"/>
    <n v="1200"/>
    <n v="48"/>
  </r>
  <r>
    <x v="2"/>
    <x v="66"/>
    <n v="509"/>
    <n v="7"/>
    <s v="Ilo G"/>
    <x v="4"/>
    <n v="0.5"/>
    <n v="1200"/>
    <n v="600"/>
  </r>
  <r>
    <x v="2"/>
    <x v="66"/>
    <n v="509"/>
    <n v="7"/>
    <s v="Ilo G"/>
    <x v="2"/>
    <n v="0.17"/>
    <n v="1600"/>
    <n v="272"/>
  </r>
  <r>
    <x v="2"/>
    <x v="66"/>
    <n v="509"/>
    <n v="7"/>
    <s v="Ilo G"/>
    <x v="12"/>
    <n v="0.04"/>
    <n v="1200"/>
    <n v="48"/>
  </r>
  <r>
    <x v="2"/>
    <x v="67"/>
    <n v="508"/>
    <n v="1"/>
    <s v="Ilot A"/>
    <x v="4"/>
    <n v="0.38"/>
    <n v="1200"/>
    <n v="456"/>
  </r>
  <r>
    <x v="2"/>
    <x v="67"/>
    <n v="508"/>
    <n v="1"/>
    <s v="Ilot A"/>
    <x v="1"/>
    <n v="0.77"/>
    <n v="1600"/>
    <n v="1232"/>
  </r>
  <r>
    <x v="2"/>
    <x v="67"/>
    <n v="508"/>
    <n v="5"/>
    <s v="Ilot B"/>
    <x v="18"/>
    <n v="0.06"/>
    <n v="1200"/>
    <n v="72"/>
  </r>
  <r>
    <x v="2"/>
    <x v="67"/>
    <n v="508"/>
    <n v="5"/>
    <s v="Ilot B"/>
    <x v="2"/>
    <n v="0.49"/>
    <n v="1600"/>
    <n v="784"/>
  </r>
  <r>
    <x v="2"/>
    <x v="67"/>
    <n v="508"/>
    <n v="4"/>
    <s v="Ilot C"/>
    <x v="1"/>
    <n v="0.76"/>
    <n v="1600"/>
    <n v="1216"/>
  </r>
  <r>
    <x v="2"/>
    <x v="67"/>
    <n v="508"/>
    <n v="4"/>
    <s v="Ilot C"/>
    <x v="18"/>
    <n v="0.09"/>
    <n v="1200"/>
    <n v="108"/>
  </r>
  <r>
    <x v="2"/>
    <x v="67"/>
    <n v="508"/>
    <n v="6"/>
    <s v="Ilot D"/>
    <x v="4"/>
    <n v="0.49"/>
    <n v="1200"/>
    <n v="588"/>
  </r>
  <r>
    <x v="2"/>
    <x v="67"/>
    <n v="508"/>
    <n v="6"/>
    <s v="Ilot D"/>
    <x v="40"/>
    <n v="0.05"/>
    <n v="1200"/>
    <n v="60"/>
  </r>
  <r>
    <x v="2"/>
    <x v="68"/>
    <n v="507"/>
    <n v="2"/>
    <s v="Ilot A"/>
    <x v="13"/>
    <n v="4.0199999999999996"/>
    <n v="1200"/>
    <n v="4823.9999999999991"/>
  </r>
  <r>
    <x v="2"/>
    <x v="68"/>
    <n v="507"/>
    <n v="2"/>
    <s v="Ilot A"/>
    <x v="2"/>
    <n v="4.0199999999999996"/>
    <n v="1600"/>
    <n v="6431.9999999999991"/>
  </r>
  <r>
    <x v="2"/>
    <x v="69"/>
    <n v="506"/>
    <n v="3"/>
    <s v="Ilot A"/>
    <x v="17"/>
    <n v="0.6"/>
    <n v="1200"/>
    <n v="720"/>
  </r>
  <r>
    <x v="2"/>
    <x v="69"/>
    <n v="506"/>
    <n v="3"/>
    <s v="Ilot A"/>
    <x v="4"/>
    <n v="1.59"/>
    <n v="1200"/>
    <n v="1908"/>
  </r>
  <r>
    <x v="2"/>
    <x v="69"/>
    <n v="506"/>
    <n v="3"/>
    <s v="Ilot A"/>
    <x v="2"/>
    <n v="0.81"/>
    <n v="1600"/>
    <n v="1296"/>
  </r>
  <r>
    <x v="2"/>
    <x v="69"/>
    <n v="506"/>
    <n v="4"/>
    <s v="Ilot B"/>
    <x v="7"/>
    <n v="0.14000000000000001"/>
    <n v="1200"/>
    <n v="168.00000000000003"/>
  </r>
  <r>
    <x v="2"/>
    <x v="69"/>
    <n v="506"/>
    <n v="4"/>
    <s v="Ilot B"/>
    <x v="17"/>
    <n v="7.0000000000000007E-2"/>
    <n v="1200"/>
    <n v="84.000000000000014"/>
  </r>
  <r>
    <x v="2"/>
    <x v="69"/>
    <n v="506"/>
    <n v="4"/>
    <s v="Ilot B"/>
    <x v="12"/>
    <n v="0.14000000000000001"/>
    <n v="1200"/>
    <n v="168.00000000000003"/>
  </r>
  <r>
    <x v="2"/>
    <x v="69"/>
    <n v="506"/>
    <n v="5"/>
    <s v="Ilot C"/>
    <x v="17"/>
    <n v="0.33"/>
    <n v="1200"/>
    <n v="396"/>
  </r>
  <r>
    <x v="2"/>
    <x v="69"/>
    <n v="506"/>
    <n v="5"/>
    <s v="Ilot C"/>
    <x v="4"/>
    <n v="0.87"/>
    <n v="1200"/>
    <n v="1044"/>
  </r>
  <r>
    <x v="2"/>
    <x v="69"/>
    <n v="506"/>
    <n v="5"/>
    <s v="Ilot C"/>
    <x v="25"/>
    <n v="0.45"/>
    <n v="1600"/>
    <n v="720"/>
  </r>
  <r>
    <x v="2"/>
    <x v="70"/>
    <n v="505"/>
    <n v="1"/>
    <s v="Ilot A"/>
    <x v="7"/>
    <n v="0.11"/>
    <n v="1200"/>
    <n v="132"/>
  </r>
  <r>
    <x v="2"/>
    <x v="70"/>
    <n v="505"/>
    <n v="1"/>
    <s v="Ilot A"/>
    <x v="39"/>
    <n v="0.26"/>
    <n v="1200"/>
    <n v="312"/>
  </r>
  <r>
    <x v="2"/>
    <x v="70"/>
    <n v="505"/>
    <n v="1"/>
    <s v="Ilot A"/>
    <x v="4"/>
    <n v="0.81"/>
    <n v="1200"/>
    <n v="972.00000000000011"/>
  </r>
  <r>
    <x v="2"/>
    <x v="70"/>
    <n v="505"/>
    <n v="1"/>
    <s v="Ilot A"/>
    <x v="23"/>
    <n v="0.11"/>
    <n v="1200"/>
    <n v="132"/>
  </r>
  <r>
    <x v="2"/>
    <x v="70"/>
    <n v="505"/>
    <n v="1"/>
    <s v="Ilot A"/>
    <x v="10"/>
    <n v="0.11"/>
    <n v="1200"/>
    <n v="132"/>
  </r>
  <r>
    <x v="2"/>
    <x v="70"/>
    <n v="505"/>
    <n v="2"/>
    <s v="Ilot B"/>
    <x v="39"/>
    <n v="0.08"/>
    <n v="1200"/>
    <n v="96"/>
  </r>
  <r>
    <x v="2"/>
    <x v="70"/>
    <n v="505"/>
    <n v="2"/>
    <s v="Ilot B"/>
    <x v="24"/>
    <n v="0.46"/>
    <n v="1600"/>
    <n v="736"/>
  </r>
  <r>
    <x v="2"/>
    <x v="70"/>
    <n v="505"/>
    <n v="2"/>
    <s v="Ilot B"/>
    <x v="1"/>
    <n v="0.46"/>
    <n v="1600"/>
    <n v="736"/>
  </r>
  <r>
    <x v="2"/>
    <x v="70"/>
    <n v="505"/>
    <n v="3"/>
    <s v="Ilot C"/>
    <x v="39"/>
    <n v="0.05"/>
    <n v="1200"/>
    <n v="60"/>
  </r>
  <r>
    <x v="2"/>
    <x v="70"/>
    <n v="505"/>
    <n v="3"/>
    <s v="Ilot C"/>
    <x v="24"/>
    <n v="0.28000000000000003"/>
    <n v="1600"/>
    <n v="448.00000000000006"/>
  </r>
  <r>
    <x v="2"/>
    <x v="70"/>
    <n v="505"/>
    <n v="3"/>
    <s v="Ilot C"/>
    <x v="1"/>
    <n v="0.28999999999999998"/>
    <n v="1600"/>
    <n v="463.99999999999994"/>
  </r>
  <r>
    <x v="2"/>
    <x v="70"/>
    <n v="505"/>
    <n v="5"/>
    <s v="Ilot D"/>
    <x v="7"/>
    <n v="2.3E-2"/>
    <n v="1200"/>
    <n v="27.599999999999998"/>
  </r>
  <r>
    <x v="2"/>
    <x v="70"/>
    <n v="505"/>
    <n v="5"/>
    <s v="Ilot D"/>
    <x v="39"/>
    <n v="0.02"/>
    <n v="1200"/>
    <n v="24"/>
  </r>
  <r>
    <x v="2"/>
    <x v="70"/>
    <n v="505"/>
    <n v="5"/>
    <s v="Ilot D"/>
    <x v="4"/>
    <n v="0.17"/>
    <n v="1200"/>
    <n v="204.00000000000003"/>
  </r>
  <r>
    <x v="2"/>
    <x v="70"/>
    <n v="505"/>
    <n v="5"/>
    <s v="Ilot D"/>
    <x v="23"/>
    <n v="2.3E-2"/>
    <n v="1200"/>
    <n v="27.599999999999998"/>
  </r>
  <r>
    <x v="2"/>
    <x v="70"/>
    <n v="505"/>
    <n v="5"/>
    <s v="Ilot D"/>
    <x v="10"/>
    <n v="2.3E-2"/>
    <n v="1200"/>
    <n v="27.599999999999998"/>
  </r>
  <r>
    <x v="2"/>
    <x v="70"/>
    <n v="505"/>
    <n v="6"/>
    <s v="Ilot E"/>
    <x v="7"/>
    <n v="0.08"/>
    <n v="1200"/>
    <n v="96"/>
  </r>
  <r>
    <x v="2"/>
    <x v="70"/>
    <n v="505"/>
    <n v="6"/>
    <s v="Ilot E"/>
    <x v="39"/>
    <n v="0.08"/>
    <n v="1200"/>
    <n v="96"/>
  </r>
  <r>
    <x v="2"/>
    <x v="70"/>
    <n v="505"/>
    <n v="6"/>
    <s v="Ilot E"/>
    <x v="4"/>
    <n v="0.59"/>
    <n v="1200"/>
    <n v="708"/>
  </r>
  <r>
    <x v="2"/>
    <x v="70"/>
    <n v="505"/>
    <n v="6"/>
    <s v="Ilot E"/>
    <x v="23"/>
    <n v="0.08"/>
    <n v="1200"/>
    <n v="96"/>
  </r>
  <r>
    <x v="2"/>
    <x v="70"/>
    <n v="505"/>
    <n v="6"/>
    <s v="Ilot E"/>
    <x v="10"/>
    <n v="0.08"/>
    <n v="1200"/>
    <n v="96"/>
  </r>
  <r>
    <x v="2"/>
    <x v="71"/>
    <n v="504"/>
    <n v="1"/>
    <s v="Ilot A"/>
    <x v="24"/>
    <n v="0.71"/>
    <n v="1600"/>
    <n v="1136"/>
  </r>
  <r>
    <x v="2"/>
    <x v="71"/>
    <n v="504"/>
    <n v="1"/>
    <s v="Ilot A"/>
    <x v="0"/>
    <n v="0.5"/>
    <n v="1200"/>
    <n v="600"/>
  </r>
  <r>
    <x v="2"/>
    <x v="71"/>
    <n v="504"/>
    <n v="1"/>
    <s v="Ilot A"/>
    <x v="18"/>
    <n v="0.09"/>
    <n v="1200"/>
    <n v="108"/>
  </r>
  <r>
    <x v="2"/>
    <x v="71"/>
    <n v="504"/>
    <n v="2"/>
    <s v="Ilot B"/>
    <x v="41"/>
    <n v="0.47"/>
    <n v="1600"/>
    <n v="752"/>
  </r>
  <r>
    <x v="2"/>
    <x v="71"/>
    <n v="504"/>
    <n v="2"/>
    <s v="Ilot B"/>
    <x v="4"/>
    <n v="0.47"/>
    <n v="1200"/>
    <n v="564"/>
  </r>
  <r>
    <x v="2"/>
    <x v="71"/>
    <n v="504"/>
    <n v="2"/>
    <s v="Ilot B"/>
    <x v="40"/>
    <n v="0.06"/>
    <n v="1200"/>
    <n v="72"/>
  </r>
  <r>
    <x v="2"/>
    <x v="71"/>
    <n v="504"/>
    <n v="3"/>
    <s v="Ilot B"/>
    <x v="13"/>
    <n v="0.35"/>
    <n v="1200"/>
    <n v="420"/>
  </r>
  <r>
    <x v="2"/>
    <x v="71"/>
    <n v="504"/>
    <n v="4"/>
    <s v="Ilot C"/>
    <x v="4"/>
    <n v="0.22"/>
    <n v="1200"/>
    <n v="264"/>
  </r>
  <r>
    <x v="2"/>
    <x v="71"/>
    <n v="504"/>
    <n v="4"/>
    <s v="Ilot C"/>
    <x v="1"/>
    <n v="0.93"/>
    <n v="1600"/>
    <n v="1488"/>
  </r>
  <r>
    <x v="2"/>
    <x v="71"/>
    <n v="504"/>
    <n v="4"/>
    <s v="Ilot C"/>
    <x v="3"/>
    <n v="0.15"/>
    <n v="1200"/>
    <n v="180"/>
  </r>
  <r>
    <x v="2"/>
    <x v="71"/>
    <n v="504"/>
    <n v="5"/>
    <s v="Ilot C"/>
    <x v="4"/>
    <n v="0.16"/>
    <n v="1200"/>
    <n v="192"/>
  </r>
  <r>
    <x v="2"/>
    <x v="71"/>
    <n v="504"/>
    <n v="5"/>
    <s v="Ilot C"/>
    <x v="3"/>
    <n v="0.11"/>
    <n v="1200"/>
    <n v="132"/>
  </r>
  <r>
    <x v="2"/>
    <x v="71"/>
    <n v="504"/>
    <n v="5"/>
    <s v="Ilot C"/>
    <x v="2"/>
    <n v="0.68"/>
    <n v="1600"/>
    <n v="1088"/>
  </r>
  <r>
    <x v="2"/>
    <x v="72"/>
    <n v="503"/>
    <n v="1"/>
    <s v="Ilot A"/>
    <x v="0"/>
    <n v="0.27"/>
    <n v="1200"/>
    <n v="324"/>
  </r>
  <r>
    <x v="2"/>
    <x v="72"/>
    <n v="503"/>
    <n v="1"/>
    <s v="Ilot A"/>
    <x v="1"/>
    <n v="0.26"/>
    <n v="1600"/>
    <n v="416"/>
  </r>
  <r>
    <x v="2"/>
    <x v="72"/>
    <n v="503"/>
    <n v="2"/>
    <s v="Ilot B"/>
    <x v="17"/>
    <n v="0.02"/>
    <n v="1200"/>
    <n v="24"/>
  </r>
  <r>
    <x v="2"/>
    <x v="72"/>
    <n v="503"/>
    <n v="2"/>
    <s v="Ilot B"/>
    <x v="4"/>
    <n v="0.08"/>
    <n v="1200"/>
    <n v="96"/>
  </r>
  <r>
    <x v="2"/>
    <x v="72"/>
    <n v="503"/>
    <n v="2"/>
    <s v="Ilot B"/>
    <x v="2"/>
    <n v="0.02"/>
    <n v="1600"/>
    <n v="32"/>
  </r>
  <r>
    <x v="2"/>
    <x v="72"/>
    <n v="503"/>
    <n v="3"/>
    <s v="Ilot C"/>
    <x v="17"/>
    <n v="0.1"/>
    <n v="1200"/>
    <n v="120"/>
  </r>
  <r>
    <x v="2"/>
    <x v="72"/>
    <n v="503"/>
    <n v="3"/>
    <s v="Ilot C"/>
    <x v="4"/>
    <n v="0.28000000000000003"/>
    <n v="1200"/>
    <n v="336.00000000000006"/>
  </r>
  <r>
    <x v="2"/>
    <x v="72"/>
    <n v="503"/>
    <n v="3"/>
    <s v="Ilot C"/>
    <x v="2"/>
    <n v="0.1"/>
    <n v="1600"/>
    <n v="160"/>
  </r>
  <r>
    <x v="2"/>
    <x v="72"/>
    <n v="503"/>
    <n v="4"/>
    <s v="Ilot D"/>
    <x v="17"/>
    <n v="0.05"/>
    <n v="1200"/>
    <n v="60"/>
  </r>
  <r>
    <x v="2"/>
    <x v="72"/>
    <n v="503"/>
    <n v="4"/>
    <s v="Ilot D"/>
    <x v="4"/>
    <n v="0.16"/>
    <n v="1200"/>
    <n v="192"/>
  </r>
  <r>
    <x v="2"/>
    <x v="72"/>
    <n v="503"/>
    <n v="4"/>
    <s v="Ilot D"/>
    <x v="2"/>
    <n v="0.05"/>
    <n v="1600"/>
    <n v="80"/>
  </r>
  <r>
    <x v="2"/>
    <x v="72"/>
    <n v="503"/>
    <n v="5"/>
    <s v="Ilot E"/>
    <x v="17"/>
    <n v="0.05"/>
    <n v="1200"/>
    <n v="60"/>
  </r>
  <r>
    <x v="2"/>
    <x v="72"/>
    <n v="503"/>
    <n v="5"/>
    <s v="Ilot E"/>
    <x v="4"/>
    <n v="0.21"/>
    <n v="1200"/>
    <n v="252"/>
  </r>
  <r>
    <x v="2"/>
    <x v="72"/>
    <n v="503"/>
    <n v="8"/>
    <s v="Ilot F"/>
    <x v="17"/>
    <n v="0.27"/>
    <n v="1200"/>
    <n v="324"/>
  </r>
  <r>
    <x v="2"/>
    <x v="72"/>
    <n v="503"/>
    <n v="8"/>
    <s v="Ilot F"/>
    <x v="4"/>
    <n v="0.82"/>
    <n v="1200"/>
    <n v="983.99999999999989"/>
  </r>
  <r>
    <x v="2"/>
    <x v="72"/>
    <n v="503"/>
    <n v="8"/>
    <s v="Ilot F"/>
    <x v="2"/>
    <n v="0.27"/>
    <n v="1600"/>
    <n v="432"/>
  </r>
  <r>
    <x v="2"/>
    <x v="72"/>
    <n v="503"/>
    <n v="7"/>
    <s v="Ilot F"/>
    <x v="4"/>
    <n v="0.17"/>
    <n v="1200"/>
    <n v="204.00000000000003"/>
  </r>
  <r>
    <x v="2"/>
    <x v="72"/>
    <n v="503"/>
    <n v="7"/>
    <s v="Ilot F"/>
    <x v="1"/>
    <n v="0.16"/>
    <n v="1600"/>
    <n v="256"/>
  </r>
  <r>
    <x v="2"/>
    <x v="72"/>
    <n v="503"/>
    <n v="8"/>
    <s v="Ilot G"/>
    <x v="0"/>
    <n v="0.13"/>
    <n v="1200"/>
    <n v="156"/>
  </r>
  <r>
    <x v="2"/>
    <x v="72"/>
    <n v="503"/>
    <n v="8"/>
    <s v="Ilot G"/>
    <x v="1"/>
    <n v="0.13"/>
    <n v="1600"/>
    <n v="208"/>
  </r>
  <r>
    <x v="2"/>
    <x v="72"/>
    <n v="503"/>
    <n v="11"/>
    <s v="Ilot H"/>
    <x v="4"/>
    <n v="0.56000000000000005"/>
    <n v="1200"/>
    <n v="672.00000000000011"/>
  </r>
  <r>
    <x v="2"/>
    <x v="72"/>
    <n v="503"/>
    <n v="11"/>
    <s v="Ilot H"/>
    <x v="37"/>
    <n v="0.16"/>
    <n v="1600"/>
    <n v="256"/>
  </r>
  <r>
    <x v="2"/>
    <x v="72"/>
    <n v="503"/>
    <n v="11"/>
    <s v="Ilot H"/>
    <x v="38"/>
    <n v="0.08"/>
    <n v="1200"/>
    <n v="96"/>
  </r>
  <r>
    <x v="4"/>
    <x v="73"/>
    <n v="502"/>
    <n v="1"/>
    <s v="HOP_12"/>
    <x v="7"/>
    <n v="0.05"/>
    <n v="1200"/>
    <n v="60"/>
  </r>
  <r>
    <x v="4"/>
    <x v="73"/>
    <n v="502"/>
    <n v="1"/>
    <s v="HOP_12"/>
    <x v="8"/>
    <n v="0.73"/>
    <n v="1200"/>
    <n v="876"/>
  </r>
  <r>
    <x v="4"/>
    <x v="73"/>
    <n v="502"/>
    <n v="1"/>
    <s v="HOP_12"/>
    <x v="18"/>
    <n v="0.26"/>
    <n v="1200"/>
    <n v="312"/>
  </r>
  <r>
    <x v="4"/>
    <x v="73"/>
    <n v="502"/>
    <n v="2"/>
    <s v="HOP_13"/>
    <x v="17"/>
    <n v="0.34"/>
    <n v="1200"/>
    <n v="408.00000000000006"/>
  </r>
  <r>
    <x v="4"/>
    <x v="73"/>
    <n v="502"/>
    <n v="2"/>
    <s v="HOP_13"/>
    <x v="4"/>
    <n v="0.97"/>
    <n v="1200"/>
    <n v="1164"/>
  </r>
  <r>
    <x v="4"/>
    <x v="73"/>
    <n v="502"/>
    <n v="2"/>
    <s v="HOP_13"/>
    <x v="35"/>
    <n v="7.0000000000000007E-2"/>
    <n v="1200"/>
    <n v="84.000000000000014"/>
  </r>
  <r>
    <x v="4"/>
    <x v="73"/>
    <n v="502"/>
    <n v="3"/>
    <s v="HOP_19 HOP_20"/>
    <x v="24"/>
    <n v="1.07"/>
    <n v="1600"/>
    <n v="1712"/>
  </r>
  <r>
    <x v="4"/>
    <x v="73"/>
    <n v="502"/>
    <n v="3"/>
    <s v="HOP_19 HOP_20"/>
    <x v="23"/>
    <n v="0.48"/>
    <n v="1200"/>
    <n v="576"/>
  </r>
  <r>
    <x v="4"/>
    <x v="73"/>
    <n v="502"/>
    <n v="3"/>
    <s v="HOP_19 HOP_20"/>
    <x v="9"/>
    <n v="0.39"/>
    <n v="1200"/>
    <n v="468"/>
  </r>
  <r>
    <x v="4"/>
    <x v="73"/>
    <n v="502"/>
    <n v="4"/>
    <s v="HOP_21"/>
    <x v="8"/>
    <n v="0.62"/>
    <n v="1200"/>
    <n v="744"/>
  </r>
  <r>
    <x v="4"/>
    <x v="73"/>
    <n v="502"/>
    <n v="4"/>
    <s v="HOP_21"/>
    <x v="23"/>
    <n v="0.05"/>
    <n v="1200"/>
    <n v="60"/>
  </r>
  <r>
    <x v="4"/>
    <x v="73"/>
    <n v="502"/>
    <n v="4"/>
    <s v="HOP_21"/>
    <x v="18"/>
    <n v="0.22"/>
    <n v="1200"/>
    <n v="264"/>
  </r>
  <r>
    <x v="2"/>
    <x v="74"/>
    <n v="501"/>
    <n v="1"/>
    <s v="Ilot A"/>
    <x v="8"/>
    <n v="1.03"/>
    <n v="1200"/>
    <n v="1236"/>
  </r>
  <r>
    <x v="2"/>
    <x v="74"/>
    <n v="501"/>
    <n v="1"/>
    <s v="Ilot A"/>
    <x v="35"/>
    <n v="0.06"/>
    <n v="1200"/>
    <n v="72"/>
  </r>
  <r>
    <x v="2"/>
    <x v="74"/>
    <n v="501"/>
    <n v="1"/>
    <s v="Ilot A"/>
    <x v="38"/>
    <n v="0.06"/>
    <n v="1200"/>
    <n v="72"/>
  </r>
  <r>
    <x v="2"/>
    <x v="74"/>
    <n v="501"/>
    <n v="2"/>
    <s v="Ilot A"/>
    <x v="4"/>
    <n v="1.1200000000000001"/>
    <n v="1200"/>
    <n v="1344.0000000000002"/>
  </r>
  <r>
    <x v="2"/>
    <x v="74"/>
    <n v="501"/>
    <n v="2"/>
    <s v="Ilot A"/>
    <x v="35"/>
    <n v="7.0000000000000007E-2"/>
    <n v="1200"/>
    <n v="84.000000000000014"/>
  </r>
  <r>
    <x v="2"/>
    <x v="74"/>
    <n v="501"/>
    <n v="2"/>
    <s v="Ilot A"/>
    <x v="38"/>
    <n v="0.06"/>
    <n v="1200"/>
    <n v="72"/>
  </r>
  <r>
    <x v="2"/>
    <x v="74"/>
    <n v="501"/>
    <n v="3"/>
    <s v="Ilot B"/>
    <x v="25"/>
    <n v="0.6"/>
    <n v="1600"/>
    <n v="960"/>
  </r>
  <r>
    <x v="2"/>
    <x v="75"/>
    <n v="499"/>
    <n v="1"/>
    <s v="Ilot A"/>
    <x v="25"/>
    <n v="0.45"/>
    <n v="1600"/>
    <n v="720"/>
  </r>
  <r>
    <x v="2"/>
    <x v="75"/>
    <n v="499"/>
    <n v="2"/>
    <s v="ilot B"/>
    <x v="13"/>
    <n v="0.23"/>
    <n v="1200"/>
    <n v="276"/>
  </r>
  <r>
    <x v="2"/>
    <x v="75"/>
    <n v="499"/>
    <n v="2"/>
    <s v="ilot B"/>
    <x v="4"/>
    <n v="0.22"/>
    <n v="1200"/>
    <n v="264"/>
  </r>
  <r>
    <x v="2"/>
    <x v="75"/>
    <n v="499"/>
    <n v="3"/>
    <s v="Ilot C"/>
    <x v="13"/>
    <n v="0.24"/>
    <n v="1200"/>
    <n v="288"/>
  </r>
  <r>
    <x v="2"/>
    <x v="75"/>
    <n v="499"/>
    <n v="3"/>
    <s v="Ilot C"/>
    <x v="4"/>
    <n v="0.24"/>
    <n v="1200"/>
    <n v="288"/>
  </r>
  <r>
    <x v="2"/>
    <x v="75"/>
    <n v="499"/>
    <n v="5"/>
    <s v="Ilot D"/>
    <x v="13"/>
    <n v="0.27"/>
    <n v="1200"/>
    <n v="324"/>
  </r>
  <r>
    <x v="2"/>
    <x v="75"/>
    <n v="499"/>
    <n v="5"/>
    <s v="Ilot D"/>
    <x v="4"/>
    <n v="0.28000000000000003"/>
    <n v="1200"/>
    <n v="336.00000000000006"/>
  </r>
  <r>
    <x v="2"/>
    <x v="76"/>
    <n v="498"/>
    <n v="1"/>
    <s v="Ilot A"/>
    <x v="4"/>
    <n v="0.75"/>
    <n v="1200"/>
    <n v="900"/>
  </r>
  <r>
    <x v="2"/>
    <x v="76"/>
    <n v="498"/>
    <n v="2"/>
    <s v="Ilot B"/>
    <x v="1"/>
    <n v="0.85"/>
    <n v="1600"/>
    <n v="1360"/>
  </r>
  <r>
    <x v="2"/>
    <x v="77"/>
    <n v="495"/>
    <n v="1"/>
    <s v="Ilot A"/>
    <x v="8"/>
    <n v="1.32"/>
    <n v="1200"/>
    <n v="1584"/>
  </r>
  <r>
    <x v="2"/>
    <x v="77"/>
    <n v="495"/>
    <n v="1"/>
    <s v="Ilot A"/>
    <x v="4"/>
    <n v="0.85"/>
    <n v="1200"/>
    <n v="1020"/>
  </r>
  <r>
    <x v="2"/>
    <x v="77"/>
    <n v="495"/>
    <n v="2"/>
    <s v="Ilot A"/>
    <x v="9"/>
    <n v="0.14000000000000001"/>
    <n v="1200"/>
    <n v="168.00000000000003"/>
  </r>
  <r>
    <x v="2"/>
    <x v="77"/>
    <n v="495"/>
    <n v="2"/>
    <s v="Ilot A"/>
    <x v="10"/>
    <n v="0.14000000000000001"/>
    <n v="1200"/>
    <n v="168.00000000000003"/>
  </r>
  <r>
    <x v="2"/>
    <x v="77"/>
    <n v="495"/>
    <n v="2"/>
    <s v="Ilot A"/>
    <x v="2"/>
    <n v="0.3"/>
    <n v="1600"/>
    <n v="480"/>
  </r>
  <r>
    <x v="2"/>
    <x v="77"/>
    <n v="495"/>
    <n v="3"/>
    <s v="Ilot B"/>
    <x v="8"/>
    <n v="1.08"/>
    <n v="1200"/>
    <n v="1296"/>
  </r>
  <r>
    <x v="2"/>
    <x v="77"/>
    <n v="495"/>
    <n v="3"/>
    <s v="Ilot B"/>
    <x v="4"/>
    <n v="0.7"/>
    <n v="1200"/>
    <n v="840"/>
  </r>
  <r>
    <x v="2"/>
    <x v="77"/>
    <n v="495"/>
    <n v="4"/>
    <s v="Ilot B"/>
    <x v="10"/>
    <n v="0.11"/>
    <n v="1200"/>
    <n v="132"/>
  </r>
  <r>
    <x v="2"/>
    <x v="77"/>
    <n v="495"/>
    <n v="4"/>
    <s v="Ilot B"/>
    <x v="2"/>
    <n v="0.25"/>
    <n v="1600"/>
    <n v="400"/>
  </r>
  <r>
    <x v="2"/>
    <x v="77"/>
    <n v="495"/>
    <n v="4"/>
    <s v="Ilot B"/>
    <x v="12"/>
    <n v="0.11"/>
    <n v="1200"/>
    <n v="132"/>
  </r>
  <r>
    <x v="4"/>
    <x v="78"/>
    <n v="483"/>
    <n v="1"/>
    <s v="EPEU_43-1"/>
    <x v="4"/>
    <n v="0.28000000000000003"/>
    <n v="1200"/>
    <n v="336.00000000000006"/>
  </r>
  <r>
    <x v="4"/>
    <x v="78"/>
    <n v="483"/>
    <n v="2"/>
    <s v="EPEU_43-2"/>
    <x v="27"/>
    <n v="0.62"/>
    <n v="2000"/>
    <n v="1240"/>
  </r>
  <r>
    <x v="4"/>
    <x v="78"/>
    <n v="483"/>
    <n v="3"/>
    <s v="EPEU_46-1"/>
    <x v="4"/>
    <n v="0.19"/>
    <n v="1200"/>
    <n v="228"/>
  </r>
  <r>
    <x v="4"/>
    <x v="78"/>
    <n v="483"/>
    <n v="3"/>
    <s v="EPEU_46-1"/>
    <x v="27"/>
    <n v="0.43"/>
    <n v="2000"/>
    <n v="860"/>
  </r>
  <r>
    <x v="4"/>
    <x v="78"/>
    <n v="483"/>
    <n v="4"/>
    <s v="EPEU_46-2"/>
    <x v="27"/>
    <n v="0.15"/>
    <n v="2000"/>
    <n v="300"/>
  </r>
  <r>
    <x v="4"/>
    <x v="79"/>
    <n v="481"/>
    <n v="1"/>
    <s v="GLAM_42"/>
    <x v="7"/>
    <n v="0.28000000000000003"/>
    <n v="1200"/>
    <n v="336.00000000000006"/>
  </r>
  <r>
    <x v="4"/>
    <x v="79"/>
    <n v="481"/>
    <n v="1"/>
    <s v="GLAM_42"/>
    <x v="8"/>
    <n v="0.34"/>
    <n v="1200"/>
    <n v="408.00000000000006"/>
  </r>
  <r>
    <x v="4"/>
    <x v="79"/>
    <n v="481"/>
    <n v="1"/>
    <s v="GLAM_42"/>
    <x v="4"/>
    <n v="0.34"/>
    <n v="1200"/>
    <n v="408.00000000000006"/>
  </r>
  <r>
    <x v="4"/>
    <x v="79"/>
    <n v="481"/>
    <n v="2"/>
    <s v="GLAM_47"/>
    <x v="8"/>
    <n v="1"/>
    <n v="1200"/>
    <n v="1200"/>
  </r>
  <r>
    <x v="4"/>
    <x v="79"/>
    <n v="481"/>
    <n v="2"/>
    <s v="GLAM_47"/>
    <x v="23"/>
    <n v="0.37"/>
    <n v="1200"/>
    <n v="444"/>
  </r>
  <r>
    <x v="4"/>
    <x v="79"/>
    <n v="481"/>
    <n v="2"/>
    <s v="GLAM_47"/>
    <x v="9"/>
    <n v="0.1"/>
    <n v="1200"/>
    <n v="120"/>
  </r>
  <r>
    <x v="4"/>
    <x v="79"/>
    <n v="481"/>
    <n v="3"/>
    <s v="GLAM_48-1"/>
    <x v="1"/>
    <n v="0.23"/>
    <n v="1600"/>
    <n v="368"/>
  </r>
  <r>
    <x v="4"/>
    <x v="79"/>
    <n v="481"/>
    <n v="4"/>
    <s v="GLAM_48-2"/>
    <x v="1"/>
    <n v="0.13"/>
    <n v="1600"/>
    <n v="208"/>
  </r>
  <r>
    <x v="4"/>
    <x v="79"/>
    <n v="481"/>
    <n v="5"/>
    <s v="GLAM_48-3"/>
    <x v="1"/>
    <n v="0.33"/>
    <n v="1600"/>
    <n v="528"/>
  </r>
  <r>
    <x v="2"/>
    <x v="80"/>
    <n v="475"/>
    <n v="1"/>
    <s v="Ilot A"/>
    <x v="1"/>
    <n v="1.1200000000000001"/>
    <n v="1600"/>
    <n v="1792.0000000000002"/>
  </r>
  <r>
    <x v="2"/>
    <x v="80"/>
    <n v="475"/>
    <n v="1"/>
    <s v="Ilot A"/>
    <x v="3"/>
    <n v="0.48"/>
    <n v="1200"/>
    <n v="576"/>
  </r>
  <r>
    <x v="2"/>
    <x v="80"/>
    <n v="475"/>
    <n v="2"/>
    <s v="Ilot B"/>
    <x v="1"/>
    <n v="2.7"/>
    <n v="1600"/>
    <n v="4320"/>
  </r>
  <r>
    <x v="2"/>
    <x v="80"/>
    <n v="475"/>
    <n v="2"/>
    <s v="Ilot B"/>
    <x v="6"/>
    <n v="1.1499999999999999"/>
    <n v="1200"/>
    <n v="1380"/>
  </r>
  <r>
    <x v="2"/>
    <x v="80"/>
    <n v="475"/>
    <n v="3"/>
    <s v="Ilot C"/>
    <x v="1"/>
    <n v="1.4"/>
    <n v="1600"/>
    <n v="2240"/>
  </r>
  <r>
    <x v="2"/>
    <x v="80"/>
    <n v="475"/>
    <n v="3"/>
    <s v="Ilot C"/>
    <x v="3"/>
    <n v="0.6"/>
    <n v="1200"/>
    <n v="720"/>
  </r>
  <r>
    <x v="2"/>
    <x v="80"/>
    <n v="475"/>
    <n v="4"/>
    <s v="ilot D"/>
    <x v="3"/>
    <n v="0.4"/>
    <n v="1200"/>
    <n v="480"/>
  </r>
  <r>
    <x v="2"/>
    <x v="81"/>
    <n v="474"/>
    <n v="1"/>
    <s v="Ilot A"/>
    <x v="7"/>
    <n v="0.16"/>
    <n v="1200"/>
    <n v="192"/>
  </r>
  <r>
    <x v="2"/>
    <x v="81"/>
    <n v="474"/>
    <n v="1"/>
    <s v="Ilot A"/>
    <x v="4"/>
    <n v="1.28"/>
    <n v="1200"/>
    <n v="1536"/>
  </r>
  <r>
    <x v="2"/>
    <x v="81"/>
    <n v="474"/>
    <n v="1"/>
    <s v="Ilot A"/>
    <x v="23"/>
    <n v="0.16"/>
    <n v="1200"/>
    <n v="192"/>
  </r>
  <r>
    <x v="2"/>
    <x v="81"/>
    <n v="474"/>
    <n v="2"/>
    <s v="Ilot B"/>
    <x v="1"/>
    <n v="1.7"/>
    <n v="1600"/>
    <n v="2720"/>
  </r>
  <r>
    <x v="2"/>
    <x v="82"/>
    <n v="473"/>
    <n v="5"/>
    <s v="Ilot A"/>
    <x v="8"/>
    <n v="0.4"/>
    <n v="1200"/>
    <n v="480"/>
  </r>
  <r>
    <x v="2"/>
    <x v="82"/>
    <n v="473"/>
    <n v="5"/>
    <s v="Ilot A"/>
    <x v="18"/>
    <n v="0.1"/>
    <n v="1200"/>
    <n v="120"/>
  </r>
  <r>
    <x v="2"/>
    <x v="82"/>
    <n v="473"/>
    <n v="5"/>
    <s v="Ilot B"/>
    <x v="21"/>
    <n v="0"/>
    <n v="1200"/>
    <n v="0"/>
  </r>
  <r>
    <x v="2"/>
    <x v="82"/>
    <n v="473"/>
    <n v="5"/>
    <s v="Ilot B"/>
    <x v="24"/>
    <n v="0.4"/>
    <n v="1600"/>
    <n v="640"/>
  </r>
  <r>
    <x v="2"/>
    <x v="82"/>
    <n v="473"/>
    <n v="5"/>
    <s v="Ilot B"/>
    <x v="18"/>
    <n v="0.1"/>
    <n v="1200"/>
    <n v="120"/>
  </r>
  <r>
    <x v="2"/>
    <x v="82"/>
    <n v="473"/>
    <n v="4"/>
    <s v="Ilot C"/>
    <x v="8"/>
    <n v="0.8"/>
    <n v="1200"/>
    <n v="960"/>
  </r>
  <r>
    <x v="2"/>
    <x v="82"/>
    <n v="473"/>
    <n v="4"/>
    <s v="Ilot C"/>
    <x v="18"/>
    <n v="0.2"/>
    <n v="1200"/>
    <n v="240"/>
  </r>
  <r>
    <x v="2"/>
    <x v="82"/>
    <n v="473"/>
    <n v="5"/>
    <s v="Ilot C"/>
    <x v="24"/>
    <n v="0.8"/>
    <n v="1600"/>
    <n v="1280"/>
  </r>
  <r>
    <x v="2"/>
    <x v="82"/>
    <n v="473"/>
    <n v="5"/>
    <s v="Ilot C"/>
    <x v="18"/>
    <n v="0.2"/>
    <n v="1200"/>
    <n v="240"/>
  </r>
  <r>
    <x v="4"/>
    <x v="83"/>
    <n v="472"/>
    <n v="1"/>
    <s v="MOUHP_1"/>
    <x v="18"/>
    <n v="0.56000000000000005"/>
    <n v="1200"/>
    <n v="672.00000000000011"/>
  </r>
  <r>
    <x v="4"/>
    <x v="83"/>
    <n v="472"/>
    <n v="1"/>
    <s v="MOUHP_1"/>
    <x v="27"/>
    <n v="1.3"/>
    <n v="2000"/>
    <n v="2600"/>
  </r>
  <r>
    <x v="4"/>
    <x v="83"/>
    <n v="472"/>
    <n v="2"/>
    <s v="MOUHP_15"/>
    <x v="27"/>
    <n v="0.33"/>
    <n v="2000"/>
    <n v="660"/>
  </r>
  <r>
    <x v="4"/>
    <x v="83"/>
    <n v="472"/>
    <n v="3"/>
    <s v="MOUHP_23"/>
    <x v="7"/>
    <n v="0.53"/>
    <n v="1200"/>
    <n v="636"/>
  </r>
  <r>
    <x v="4"/>
    <x v="83"/>
    <n v="472"/>
    <n v="3"/>
    <s v="MOUHP_23"/>
    <x v="27"/>
    <n v="1.21"/>
    <n v="2000"/>
    <n v="2420"/>
  </r>
  <r>
    <x v="4"/>
    <x v="84"/>
    <n v="471"/>
    <n v="2"/>
    <s v="BIANSU_F"/>
    <x v="18"/>
    <n v="0.19"/>
    <n v="1200"/>
    <n v="228"/>
  </r>
  <r>
    <x v="4"/>
    <x v="84"/>
    <n v="471"/>
    <n v="2"/>
    <s v="BIANSU_F"/>
    <x v="27"/>
    <n v="0.43"/>
    <n v="2000"/>
    <n v="860"/>
  </r>
  <r>
    <x v="4"/>
    <x v="84"/>
    <n v="471"/>
    <n v="5"/>
    <s v="BIANSU_7"/>
    <x v="4"/>
    <n v="0.56999999999999995"/>
    <n v="1200"/>
    <n v="683.99999999999989"/>
  </r>
  <r>
    <x v="4"/>
    <x v="84"/>
    <n v="471"/>
    <n v="5"/>
    <s v="BIANSU_7"/>
    <x v="10"/>
    <n v="0.25"/>
    <n v="1200"/>
    <n v="300"/>
  </r>
  <r>
    <x v="4"/>
    <x v="84"/>
    <n v="471"/>
    <n v="6"/>
    <s v="BIANSU_I-1"/>
    <x v="1"/>
    <n v="0.3"/>
    <n v="1600"/>
    <n v="480"/>
  </r>
  <r>
    <x v="4"/>
    <x v="84"/>
    <n v="471"/>
    <n v="7"/>
    <s v="BIANSU_I-2"/>
    <x v="4"/>
    <n v="0.48"/>
    <n v="1200"/>
    <n v="576"/>
  </r>
  <r>
    <x v="4"/>
    <x v="84"/>
    <n v="471"/>
    <n v="7"/>
    <s v="BIANSU_I-2"/>
    <x v="18"/>
    <n v="0.21"/>
    <n v="1200"/>
    <n v="252"/>
  </r>
  <r>
    <x v="4"/>
    <x v="85"/>
    <n v="469"/>
    <n v="1"/>
    <s v="AMAT_40c"/>
    <x v="7"/>
    <n v="0.2"/>
    <n v="1200"/>
    <n v="240"/>
  </r>
  <r>
    <x v="4"/>
    <x v="85"/>
    <n v="469"/>
    <n v="1"/>
    <s v="AMAT_40c"/>
    <x v="4"/>
    <n v="0.48"/>
    <n v="1200"/>
    <n v="576"/>
  </r>
  <r>
    <x v="4"/>
    <x v="86"/>
    <n v="466"/>
    <n v="1"/>
    <s v="RIG_18-1"/>
    <x v="4"/>
    <n v="0.17"/>
    <n v="1200"/>
    <n v="204.00000000000003"/>
  </r>
  <r>
    <x v="4"/>
    <x v="86"/>
    <n v="466"/>
    <n v="1"/>
    <s v="RIG_18-1"/>
    <x v="16"/>
    <n v="7.0000000000000007E-2"/>
    <n v="1200"/>
    <n v="84.000000000000014"/>
  </r>
  <r>
    <x v="4"/>
    <x v="86"/>
    <n v="466"/>
    <n v="2"/>
    <s v="RIG_18-2"/>
    <x v="4"/>
    <n v="0.37"/>
    <n v="1200"/>
    <n v="444"/>
  </r>
  <r>
    <x v="4"/>
    <x v="86"/>
    <n v="466"/>
    <n v="2"/>
    <s v="RIG_18-2"/>
    <x v="16"/>
    <n v="0.16"/>
    <n v="1200"/>
    <n v="192"/>
  </r>
  <r>
    <x v="4"/>
    <x v="86"/>
    <n v="466"/>
    <n v="3"/>
    <s v="RIG_21"/>
    <x v="7"/>
    <n v="0.19"/>
    <n v="1200"/>
    <n v="228"/>
  </r>
  <r>
    <x v="4"/>
    <x v="86"/>
    <n v="466"/>
    <n v="3"/>
    <s v="RIG_21"/>
    <x v="4"/>
    <n v="0.43"/>
    <n v="1200"/>
    <n v="516"/>
  </r>
  <r>
    <x v="4"/>
    <x v="86"/>
    <n v="466"/>
    <n v="4"/>
    <s v="RIG_22"/>
    <x v="4"/>
    <n v="1.1200000000000001"/>
    <n v="1200"/>
    <n v="1344.0000000000002"/>
  </r>
  <r>
    <x v="4"/>
    <x v="86"/>
    <n v="466"/>
    <n v="4"/>
    <s v="RIG_22"/>
    <x v="18"/>
    <n v="0.48"/>
    <n v="1200"/>
    <n v="576"/>
  </r>
  <r>
    <x v="4"/>
    <x v="87"/>
    <n v="448"/>
    <n v="1"/>
    <s v="TOUR_4"/>
    <x v="4"/>
    <n v="1.34"/>
    <n v="1200"/>
    <n v="1608"/>
  </r>
  <r>
    <x v="4"/>
    <x v="87"/>
    <n v="448"/>
    <n v="1"/>
    <s v="TOUR_4"/>
    <x v="16"/>
    <n v="0.56999999999999995"/>
    <n v="1200"/>
    <n v="683.99999999999989"/>
  </r>
  <r>
    <x v="4"/>
    <x v="87"/>
    <n v="448"/>
    <n v="2"/>
    <s v="TOUR_5a"/>
    <x v="4"/>
    <n v="1.79"/>
    <n v="1200"/>
    <n v="2148"/>
  </r>
  <r>
    <x v="4"/>
    <x v="87"/>
    <n v="448"/>
    <n v="2"/>
    <s v="TOUR_5a"/>
    <x v="18"/>
    <n v="0.77"/>
    <n v="1200"/>
    <n v="924"/>
  </r>
  <r>
    <x v="4"/>
    <x v="87"/>
    <n v="448"/>
    <n v="3"/>
    <s v="TOUR_5b"/>
    <x v="4"/>
    <n v="0.21"/>
    <n v="1200"/>
    <n v="252"/>
  </r>
  <r>
    <x v="4"/>
    <x v="87"/>
    <n v="448"/>
    <n v="3"/>
    <s v="TOUR_5b"/>
    <x v="12"/>
    <n v="0.1"/>
    <n v="1200"/>
    <n v="120"/>
  </r>
  <r>
    <x v="4"/>
    <x v="87"/>
    <n v="448"/>
    <n v="4"/>
    <s v="TOUR_5c"/>
    <x v="7"/>
    <n v="0.13"/>
    <n v="1200"/>
    <n v="156"/>
  </r>
  <r>
    <x v="4"/>
    <x v="87"/>
    <n v="448"/>
    <n v="4"/>
    <s v="TOUR_5c"/>
    <x v="4"/>
    <n v="0.28000000000000003"/>
    <n v="1200"/>
    <n v="336.00000000000006"/>
  </r>
  <r>
    <x v="4"/>
    <x v="87"/>
    <n v="448"/>
    <n v="5"/>
    <s v="TOUR_6"/>
    <x v="4"/>
    <n v="0.45"/>
    <n v="1200"/>
    <n v="540"/>
  </r>
  <r>
    <x v="4"/>
    <x v="87"/>
    <n v="448"/>
    <n v="5"/>
    <s v="TOUR_6"/>
    <x v="10"/>
    <n v="0.19"/>
    <n v="1200"/>
    <n v="228"/>
  </r>
  <r>
    <x v="4"/>
    <x v="87"/>
    <n v="448"/>
    <n v="6"/>
    <s v="TOUR_49a"/>
    <x v="8"/>
    <n v="0.54"/>
    <n v="1200"/>
    <n v="648"/>
  </r>
  <r>
    <x v="4"/>
    <x v="87"/>
    <n v="448"/>
    <n v="6"/>
    <s v="TOUR_49a"/>
    <x v="23"/>
    <n v="0.23"/>
    <n v="1200"/>
    <n v="276"/>
  </r>
  <r>
    <x v="4"/>
    <x v="87"/>
    <n v="448"/>
    <n v="7"/>
    <s v="TOUR_49b"/>
    <x v="8"/>
    <n v="0.39"/>
    <n v="1200"/>
    <n v="468"/>
  </r>
  <r>
    <x v="4"/>
    <x v="87"/>
    <n v="448"/>
    <n v="7"/>
    <s v="TOUR_49b"/>
    <x v="23"/>
    <n v="0.17"/>
    <n v="1200"/>
    <n v="204.00000000000003"/>
  </r>
  <r>
    <x v="4"/>
    <x v="87"/>
    <n v="448"/>
    <n v="8"/>
    <s v="TOUR_52"/>
    <x v="8"/>
    <n v="0.76"/>
    <n v="1200"/>
    <n v="912"/>
  </r>
  <r>
    <x v="4"/>
    <x v="87"/>
    <n v="448"/>
    <n v="8"/>
    <s v="TOUR_52"/>
    <x v="4"/>
    <n v="0.76"/>
    <n v="1200"/>
    <n v="912"/>
  </r>
  <r>
    <x v="4"/>
    <x v="87"/>
    <n v="448"/>
    <n v="8"/>
    <s v="TOUR_52"/>
    <x v="18"/>
    <n v="0.65"/>
    <n v="1200"/>
    <n v="780"/>
  </r>
  <r>
    <x v="4"/>
    <x v="87"/>
    <n v="448"/>
    <n v="8"/>
    <s v="TOUR_52"/>
    <x v="42"/>
    <n v="0.1"/>
    <n v="1200"/>
    <n v="120"/>
  </r>
  <r>
    <x v="4"/>
    <x v="87"/>
    <n v="448"/>
    <n v="8"/>
    <s v="TOUR_52"/>
    <x v="12"/>
    <n v="0.1"/>
    <n v="1200"/>
    <n v="120"/>
  </r>
  <r>
    <x v="4"/>
    <x v="88"/>
    <n v="421"/>
    <n v="1"/>
    <s v="3-1"/>
    <x v="8"/>
    <n v="0.56999999999999995"/>
    <n v="1200"/>
    <n v="683.99999999999989"/>
  </r>
  <r>
    <x v="4"/>
    <x v="88"/>
    <n v="421"/>
    <n v="1"/>
    <s v="3-1"/>
    <x v="23"/>
    <n v="0.24"/>
    <n v="1200"/>
    <n v="288"/>
  </r>
  <r>
    <x v="4"/>
    <x v="88"/>
    <n v="421"/>
    <n v="2"/>
    <s v="3-2"/>
    <x v="7"/>
    <n v="0.11"/>
    <n v="1200"/>
    <n v="132"/>
  </r>
  <r>
    <x v="4"/>
    <x v="88"/>
    <n v="421"/>
    <n v="2"/>
    <s v="3-2"/>
    <x v="4"/>
    <n v="0.27"/>
    <n v="1200"/>
    <n v="324"/>
  </r>
  <r>
    <x v="4"/>
    <x v="88"/>
    <n v="421"/>
    <n v="3"/>
    <s v="29-1"/>
    <x v="24"/>
    <n v="0.31"/>
    <n v="1600"/>
    <n v="496"/>
  </r>
  <r>
    <x v="4"/>
    <x v="88"/>
    <n v="421"/>
    <n v="5"/>
    <s v="29-2"/>
    <x v="18"/>
    <n v="0.11"/>
    <n v="1200"/>
    <n v="132"/>
  </r>
  <r>
    <x v="2"/>
    <x v="89"/>
    <n v="418"/>
    <n v="1"/>
    <s v="Ilot A"/>
    <x v="1"/>
    <n v="1.45"/>
    <n v="1600"/>
    <n v="2320"/>
  </r>
  <r>
    <x v="2"/>
    <x v="89"/>
    <n v="418"/>
    <n v="2"/>
    <s v="Ilot B"/>
    <x v="7"/>
    <n v="0.13"/>
    <n v="1200"/>
    <n v="156"/>
  </r>
  <r>
    <x v="2"/>
    <x v="89"/>
    <n v="418"/>
    <n v="2"/>
    <s v="Ilot B"/>
    <x v="4"/>
    <n v="1.04"/>
    <n v="1200"/>
    <n v="1248"/>
  </r>
  <r>
    <x v="2"/>
    <x v="89"/>
    <n v="418"/>
    <n v="2"/>
    <s v="Ilot B"/>
    <x v="12"/>
    <n v="0.13"/>
    <n v="1200"/>
    <n v="156"/>
  </r>
  <r>
    <x v="2"/>
    <x v="90"/>
    <n v="417"/>
    <n v="1"/>
    <s v="Ilot A"/>
    <x v="8"/>
    <n v="1"/>
    <n v="1200"/>
    <n v="1200"/>
  </r>
  <r>
    <x v="2"/>
    <x v="90"/>
    <n v="417"/>
    <n v="2"/>
    <s v="Ilot A"/>
    <x v="24"/>
    <n v="0.82"/>
    <n v="1600"/>
    <n v="1312"/>
  </r>
  <r>
    <x v="2"/>
    <x v="90"/>
    <n v="417"/>
    <n v="2"/>
    <s v="Ilot A"/>
    <x v="25"/>
    <n v="0.82"/>
    <n v="1600"/>
    <n v="1312"/>
  </r>
  <r>
    <x v="2"/>
    <x v="90"/>
    <n v="417"/>
    <n v="4"/>
    <s v="Ilot A"/>
    <x v="23"/>
    <n v="0.18"/>
    <n v="1200"/>
    <n v="216"/>
  </r>
  <r>
    <x v="2"/>
    <x v="90"/>
    <n v="417"/>
    <n v="4"/>
    <s v="Ilot A"/>
    <x v="9"/>
    <n v="0.18"/>
    <n v="1200"/>
    <n v="216"/>
  </r>
  <r>
    <x v="4"/>
    <x v="91"/>
    <n v="416"/>
    <n v="2"/>
    <s v="CUS_16"/>
    <x v="7"/>
    <n v="0.16"/>
    <n v="1200"/>
    <n v="192"/>
  </r>
  <r>
    <x v="4"/>
    <x v="91"/>
    <n v="416"/>
    <n v="2"/>
    <s v="CUS_16"/>
    <x v="4"/>
    <n v="2.2999999999999998"/>
    <n v="1200"/>
    <n v="2760"/>
  </r>
  <r>
    <x v="4"/>
    <x v="91"/>
    <n v="416"/>
    <n v="2"/>
    <s v="CUS_16"/>
    <x v="23"/>
    <n v="0.16"/>
    <n v="1200"/>
    <n v="192"/>
  </r>
  <r>
    <x v="4"/>
    <x v="91"/>
    <n v="416"/>
    <n v="2"/>
    <s v="CUS_16"/>
    <x v="18"/>
    <n v="0.32"/>
    <n v="1200"/>
    <n v="384"/>
  </r>
  <r>
    <x v="4"/>
    <x v="91"/>
    <n v="416"/>
    <n v="2"/>
    <s v="CUS_16"/>
    <x v="40"/>
    <n v="0.32"/>
    <n v="1200"/>
    <n v="384"/>
  </r>
  <r>
    <x v="4"/>
    <x v="92"/>
    <n v="415"/>
    <n v="1"/>
    <s v="CHAM_10"/>
    <x v="24"/>
    <n v="0.22"/>
    <n v="1600"/>
    <n v="352"/>
  </r>
  <r>
    <x v="4"/>
    <x v="92"/>
    <n v="415"/>
    <n v="2"/>
    <s v="CHAM_11"/>
    <x v="27"/>
    <n v="0.62"/>
    <n v="2000"/>
    <n v="1240"/>
  </r>
  <r>
    <x v="4"/>
    <x v="92"/>
    <n v="415"/>
    <n v="6"/>
    <s v="CHAM_16a"/>
    <x v="27"/>
    <n v="0.53"/>
    <n v="2000"/>
    <n v="1060"/>
  </r>
  <r>
    <x v="4"/>
    <x v="92"/>
    <n v="415"/>
    <n v="5"/>
    <s v="CHAM_16b"/>
    <x v="1"/>
    <n v="0.3"/>
    <n v="1600"/>
    <n v="480"/>
  </r>
  <r>
    <x v="2"/>
    <x v="93"/>
    <n v="412"/>
    <n v="1"/>
    <s v="Ilot A"/>
    <x v="4"/>
    <n v="1.37"/>
    <n v="1200"/>
    <n v="1644.0000000000002"/>
  </r>
  <r>
    <x v="2"/>
    <x v="93"/>
    <n v="412"/>
    <n v="1"/>
    <s v="Ilot A"/>
    <x v="1"/>
    <n v="0.77"/>
    <n v="1600"/>
    <n v="1232"/>
  </r>
  <r>
    <x v="2"/>
    <x v="93"/>
    <n v="412"/>
    <n v="1"/>
    <s v="Ilot A"/>
    <x v="9"/>
    <n v="0.11"/>
    <n v="1200"/>
    <n v="132"/>
  </r>
  <r>
    <x v="2"/>
    <x v="93"/>
    <n v="412"/>
    <n v="2"/>
    <s v="Ilo B"/>
    <x v="4"/>
    <n v="3.05"/>
    <n v="1200"/>
    <n v="3660"/>
  </r>
  <r>
    <x v="2"/>
    <x v="93"/>
    <n v="412"/>
    <n v="2"/>
    <s v="Ilo B"/>
    <x v="1"/>
    <n v="1.7"/>
    <n v="1600"/>
    <n v="2720"/>
  </r>
  <r>
    <x v="2"/>
    <x v="93"/>
    <n v="412"/>
    <n v="2"/>
    <s v="Ilo B"/>
    <x v="9"/>
    <n v="0.25"/>
    <n v="1200"/>
    <n v="300"/>
  </r>
  <r>
    <x v="2"/>
    <x v="93"/>
    <n v="412"/>
    <n v="3"/>
    <s v="Ilot C"/>
    <x v="7"/>
    <n v="0.06"/>
    <n v="1200"/>
    <n v="72"/>
  </r>
  <r>
    <x v="2"/>
    <x v="93"/>
    <n v="412"/>
    <n v="3"/>
    <s v="Ilot C"/>
    <x v="4"/>
    <n v="0.73"/>
    <n v="1200"/>
    <n v="876"/>
  </r>
  <r>
    <x v="2"/>
    <x v="93"/>
    <n v="412"/>
    <n v="3"/>
    <s v="Ilot C"/>
    <x v="30"/>
    <n v="0.41"/>
    <n v="1600"/>
    <n v="656"/>
  </r>
  <r>
    <x v="2"/>
    <x v="93"/>
    <n v="412"/>
    <n v="4"/>
    <s v="Ilot D"/>
    <x v="4"/>
    <n v="0.33"/>
    <n v="1200"/>
    <n v="396"/>
  </r>
  <r>
    <x v="2"/>
    <x v="93"/>
    <n v="412"/>
    <n v="4"/>
    <s v="Ilot D"/>
    <x v="25"/>
    <n v="0.33"/>
    <n v="1600"/>
    <n v="528"/>
  </r>
  <r>
    <x v="2"/>
    <x v="93"/>
    <n v="412"/>
    <n v="4"/>
    <s v="Ilot D"/>
    <x v="30"/>
    <n v="0.64"/>
    <n v="1600"/>
    <n v="1024"/>
  </r>
  <r>
    <x v="4"/>
    <x v="94"/>
    <n v="410"/>
    <n v="2"/>
    <s v="NOIR_13"/>
    <x v="11"/>
    <n v="3.07"/>
    <n v="1600"/>
    <n v="4912"/>
  </r>
  <r>
    <x v="4"/>
    <x v="95"/>
    <n v="400"/>
    <n v="1"/>
    <s v="BUL_7-1"/>
    <x v="1"/>
    <n v="1.05"/>
    <n v="1600"/>
    <n v="1680"/>
  </r>
  <r>
    <x v="4"/>
    <x v="95"/>
    <n v="400"/>
    <n v="1"/>
    <s v="BUL_7-1"/>
    <x v="25"/>
    <n v="0.15"/>
    <n v="1600"/>
    <n v="240"/>
  </r>
  <r>
    <x v="4"/>
    <x v="95"/>
    <n v="400"/>
    <n v="2"/>
    <s v="BUL_7-2"/>
    <x v="4"/>
    <n v="1.08"/>
    <n v="1200"/>
    <n v="1296"/>
  </r>
  <r>
    <x v="4"/>
    <x v="95"/>
    <n v="400"/>
    <n v="3"/>
    <s v="BUL_11"/>
    <x v="25"/>
    <n v="0.31"/>
    <n v="1600"/>
    <n v="496"/>
  </r>
  <r>
    <x v="4"/>
    <x v="95"/>
    <n v="400"/>
    <n v="4"/>
    <s v="BUL_12"/>
    <x v="1"/>
    <n v="0.85"/>
    <n v="1600"/>
    <n v="1360"/>
  </r>
  <r>
    <x v="4"/>
    <x v="95"/>
    <n v="400"/>
    <n v="5"/>
    <s v="BUL_13"/>
    <x v="1"/>
    <n v="2.78"/>
    <n v="1600"/>
    <n v="4448"/>
  </r>
  <r>
    <x v="4"/>
    <x v="95"/>
    <n v="400"/>
    <n v="5"/>
    <s v="BUL_13"/>
    <x v="18"/>
    <n v="0.12"/>
    <n v="1200"/>
    <n v="144"/>
  </r>
  <r>
    <x v="4"/>
    <x v="95"/>
    <n v="400"/>
    <n v="5"/>
    <s v="BUL_13"/>
    <x v="12"/>
    <n v="0.36"/>
    <n v="1200"/>
    <n v="432"/>
  </r>
  <r>
    <x v="4"/>
    <x v="96"/>
    <n v="396"/>
    <n v="1"/>
    <s v="CHAUXP_18"/>
    <x v="23"/>
    <n v="0.3"/>
    <n v="1200"/>
    <n v="360"/>
  </r>
  <r>
    <x v="4"/>
    <x v="96"/>
    <n v="396"/>
    <n v="1"/>
    <s v="CHAUXP_18"/>
    <x v="9"/>
    <n v="0.13"/>
    <n v="1200"/>
    <n v="156"/>
  </r>
  <r>
    <x v="4"/>
    <x v="97"/>
    <n v="395"/>
    <n v="1"/>
    <s v="VUI_11"/>
    <x v="7"/>
    <n v="0.2"/>
    <n v="1200"/>
    <n v="240"/>
  </r>
  <r>
    <x v="4"/>
    <x v="97"/>
    <n v="395"/>
    <n v="1"/>
    <s v="VUI_11"/>
    <x v="4"/>
    <n v="0.71"/>
    <n v="1200"/>
    <n v="852"/>
  </r>
  <r>
    <x v="4"/>
    <x v="97"/>
    <n v="395"/>
    <n v="1"/>
    <s v="VUI_11"/>
    <x v="18"/>
    <n v="0.11"/>
    <n v="1200"/>
    <n v="132"/>
  </r>
  <r>
    <x v="4"/>
    <x v="97"/>
    <n v="395"/>
    <n v="2"/>
    <s v="VUI_14"/>
    <x v="9"/>
    <n v="0.25"/>
    <n v="1200"/>
    <n v="300"/>
  </r>
  <r>
    <x v="4"/>
    <x v="97"/>
    <n v="395"/>
    <n v="2"/>
    <s v="VUI_14"/>
    <x v="27"/>
    <n v="0.56999999999999995"/>
    <n v="2000"/>
    <n v="1140"/>
  </r>
  <r>
    <x v="4"/>
    <x v="97"/>
    <n v="395"/>
    <n v="3"/>
    <s v="VUI_20"/>
    <x v="1"/>
    <n v="0.91"/>
    <n v="1600"/>
    <n v="1456"/>
  </r>
  <r>
    <x v="4"/>
    <x v="97"/>
    <n v="395"/>
    <n v="3"/>
    <s v="VUI_20"/>
    <x v="18"/>
    <n v="0.26"/>
    <n v="1200"/>
    <n v="312"/>
  </r>
  <r>
    <x v="4"/>
    <x v="97"/>
    <n v="395"/>
    <n v="3"/>
    <s v="VUI_20"/>
    <x v="12"/>
    <n v="0.13"/>
    <n v="1200"/>
    <n v="156"/>
  </r>
  <r>
    <x v="2"/>
    <x v="98"/>
    <n v="394"/>
    <n v="3"/>
    <s v="Ilot A"/>
    <x v="24"/>
    <n v="1"/>
    <n v="1600"/>
    <n v="1600"/>
  </r>
  <r>
    <x v="2"/>
    <x v="98"/>
    <n v="394"/>
    <n v="3"/>
    <s v="Ilot A"/>
    <x v="25"/>
    <n v="1"/>
    <n v="1600"/>
    <n v="1600"/>
  </r>
  <r>
    <x v="2"/>
    <x v="98"/>
    <n v="394"/>
    <n v="4"/>
    <s v="Ilot A"/>
    <x v="7"/>
    <n v="0.36"/>
    <n v="1200"/>
    <n v="432"/>
  </r>
  <r>
    <x v="2"/>
    <x v="98"/>
    <n v="394"/>
    <n v="4"/>
    <s v="Ilot A"/>
    <x v="4"/>
    <n v="1.68"/>
    <n v="1200"/>
    <n v="2016"/>
  </r>
  <r>
    <x v="2"/>
    <x v="98"/>
    <n v="394"/>
    <n v="4"/>
    <s v="Ilot A"/>
    <x v="18"/>
    <n v="0.36"/>
    <n v="1200"/>
    <n v="432"/>
  </r>
  <r>
    <x v="2"/>
    <x v="99"/>
    <n v="393"/>
    <n v="1"/>
    <s v="Ilot A"/>
    <x v="1"/>
    <n v="0.23"/>
    <n v="1600"/>
    <n v="368"/>
  </r>
  <r>
    <x v="2"/>
    <x v="99"/>
    <n v="393"/>
    <n v="2"/>
    <s v="Ilot B"/>
    <x v="1"/>
    <n v="1.22"/>
    <n v="1600"/>
    <n v="1952"/>
  </r>
  <r>
    <x v="2"/>
    <x v="99"/>
    <n v="393"/>
    <n v="3"/>
    <s v="Ilot B"/>
    <x v="25"/>
    <n v="0.3"/>
    <n v="1600"/>
    <n v="480"/>
  </r>
  <r>
    <x v="2"/>
    <x v="99"/>
    <n v="393"/>
    <n v="4"/>
    <s v="Ilot C"/>
    <x v="41"/>
    <n v="0.3"/>
    <n v="1600"/>
    <n v="480"/>
  </r>
  <r>
    <x v="4"/>
    <x v="100"/>
    <n v="392"/>
    <n v="1"/>
    <s v="POUI_12"/>
    <x v="11"/>
    <n v="0.85"/>
    <n v="1600"/>
    <n v="1360"/>
  </r>
  <r>
    <x v="2"/>
    <x v="101"/>
    <n v="388"/>
    <n v="1"/>
    <s v="Ilot A"/>
    <x v="24"/>
    <n v="1.34"/>
    <n v="1600"/>
    <n v="2144"/>
  </r>
  <r>
    <x v="2"/>
    <x v="101"/>
    <n v="388"/>
    <n v="1"/>
    <s v="Ilot A"/>
    <x v="8"/>
    <n v="6.22"/>
    <n v="1200"/>
    <n v="7464"/>
  </r>
  <r>
    <x v="2"/>
    <x v="101"/>
    <n v="388"/>
    <n v="1"/>
    <s v="Ilot A"/>
    <x v="40"/>
    <n v="1.34"/>
    <n v="1200"/>
    <n v="1608"/>
  </r>
  <r>
    <x v="2"/>
    <x v="101"/>
    <n v="388"/>
    <n v="2"/>
    <s v="Ilot B"/>
    <x v="4"/>
    <n v="4.62"/>
    <n v="1200"/>
    <n v="5544"/>
  </r>
  <r>
    <x v="2"/>
    <x v="101"/>
    <n v="388"/>
    <n v="2"/>
    <s v="Ilot B"/>
    <x v="16"/>
    <n v="0.99"/>
    <n v="1200"/>
    <n v="1188"/>
  </r>
  <r>
    <x v="2"/>
    <x v="101"/>
    <n v="388"/>
    <n v="2"/>
    <s v="Ilot B"/>
    <x v="42"/>
    <n v="0.99"/>
    <n v="1200"/>
    <n v="1188"/>
  </r>
  <r>
    <x v="2"/>
    <x v="101"/>
    <n v="388"/>
    <n v="3"/>
    <s v="Ilot C"/>
    <x v="4"/>
    <n v="2.1"/>
    <n v="1200"/>
    <n v="2520"/>
  </r>
  <r>
    <x v="2"/>
    <x v="101"/>
    <n v="388"/>
    <n v="3"/>
    <s v="Ilot C"/>
    <x v="25"/>
    <n v="0.75"/>
    <n v="1600"/>
    <n v="1200"/>
  </r>
  <r>
    <x v="2"/>
    <x v="101"/>
    <n v="388"/>
    <n v="3"/>
    <s v="Ilot C"/>
    <x v="35"/>
    <n v="0.15"/>
    <n v="1200"/>
    <n v="180"/>
  </r>
  <r>
    <x v="2"/>
    <x v="101"/>
    <n v="388"/>
    <n v="4"/>
    <s v="Ilot D"/>
    <x v="4"/>
    <n v="1.68"/>
    <n v="1200"/>
    <n v="2016"/>
  </r>
  <r>
    <x v="2"/>
    <x v="101"/>
    <n v="388"/>
    <n v="4"/>
    <s v="Ilot D"/>
    <x v="25"/>
    <n v="0.6"/>
    <n v="1600"/>
    <n v="960"/>
  </r>
  <r>
    <x v="2"/>
    <x v="101"/>
    <n v="388"/>
    <n v="4"/>
    <s v="Ilot D"/>
    <x v="35"/>
    <n v="0.12"/>
    <n v="1200"/>
    <n v="144"/>
  </r>
  <r>
    <x v="2"/>
    <x v="102"/>
    <n v="383"/>
    <n v="1"/>
    <s v="Ilot A"/>
    <x v="24"/>
    <n v="4.62"/>
    <n v="1600"/>
    <n v="7392"/>
  </r>
  <r>
    <x v="2"/>
    <x v="102"/>
    <n v="383"/>
    <n v="1"/>
    <s v="Ilot A"/>
    <x v="18"/>
    <n v="1.32"/>
    <n v="1200"/>
    <n v="1584"/>
  </r>
  <r>
    <x v="2"/>
    <x v="102"/>
    <n v="383"/>
    <n v="1"/>
    <s v="Ilot A"/>
    <x v="40"/>
    <n v="0.66"/>
    <n v="1200"/>
    <n v="792"/>
  </r>
  <r>
    <x v="2"/>
    <x v="102"/>
    <n v="383"/>
    <n v="2"/>
    <s v="Ilot B"/>
    <x v="8"/>
    <n v="0.98"/>
    <n v="1200"/>
    <n v="1176"/>
  </r>
  <r>
    <x v="2"/>
    <x v="102"/>
    <n v="383"/>
    <n v="2"/>
    <s v="Ilot B"/>
    <x v="18"/>
    <n v="0.22"/>
    <n v="1200"/>
    <n v="264"/>
  </r>
  <r>
    <x v="2"/>
    <x v="102"/>
    <n v="383"/>
    <n v="2"/>
    <s v="Ilot B"/>
    <x v="35"/>
    <n v="0.1"/>
    <n v="1200"/>
    <n v="120"/>
  </r>
  <r>
    <x v="2"/>
    <x v="102"/>
    <n v="383"/>
    <n v="2"/>
    <s v="Ilot B"/>
    <x v="40"/>
    <n v="0.1"/>
    <n v="1200"/>
    <n v="120"/>
  </r>
  <r>
    <x v="2"/>
    <x v="103"/>
    <n v="382"/>
    <n v="2"/>
    <s v="Ilot A"/>
    <x v="24"/>
    <n v="1.8"/>
    <n v="1600"/>
    <n v="2880"/>
  </r>
  <r>
    <x v="2"/>
    <x v="103"/>
    <n v="382"/>
    <n v="5"/>
    <s v="Ilot B"/>
    <x v="7"/>
    <n v="0.41"/>
    <n v="1200"/>
    <n v="491.99999999999994"/>
  </r>
  <r>
    <x v="2"/>
    <x v="103"/>
    <n v="382"/>
    <n v="5"/>
    <s v="Ilot B"/>
    <x v="8"/>
    <n v="1.43"/>
    <n v="1200"/>
    <n v="1716"/>
  </r>
  <r>
    <x v="2"/>
    <x v="103"/>
    <n v="382"/>
    <n v="5"/>
    <s v="Ilot B"/>
    <x v="4"/>
    <n v="1.43"/>
    <n v="1200"/>
    <n v="1716"/>
  </r>
  <r>
    <x v="2"/>
    <x v="103"/>
    <n v="382"/>
    <n v="5"/>
    <s v="Ilot B"/>
    <x v="18"/>
    <n v="0.42"/>
    <n v="1200"/>
    <n v="504"/>
  </r>
  <r>
    <x v="2"/>
    <x v="103"/>
    <n v="382"/>
    <n v="5"/>
    <s v="Ilot B"/>
    <x v="35"/>
    <n v="0.41"/>
    <n v="1200"/>
    <n v="491.99999999999994"/>
  </r>
  <r>
    <x v="2"/>
    <x v="103"/>
    <n v="382"/>
    <n v="6"/>
    <s v="Ilot C"/>
    <x v="7"/>
    <n v="0.32"/>
    <n v="1200"/>
    <n v="384"/>
  </r>
  <r>
    <x v="2"/>
    <x v="103"/>
    <n v="382"/>
    <n v="6"/>
    <s v="Ilot C"/>
    <x v="8"/>
    <n v="1.1200000000000001"/>
    <n v="1200"/>
    <n v="1344.0000000000002"/>
  </r>
  <r>
    <x v="2"/>
    <x v="103"/>
    <n v="382"/>
    <n v="6"/>
    <s v="Ilot C"/>
    <x v="4"/>
    <n v="1.1200000000000001"/>
    <n v="1200"/>
    <n v="1344.0000000000002"/>
  </r>
  <r>
    <x v="2"/>
    <x v="103"/>
    <n v="382"/>
    <n v="6"/>
    <s v="Ilot C"/>
    <x v="18"/>
    <n v="0.32"/>
    <n v="1200"/>
    <n v="384"/>
  </r>
  <r>
    <x v="2"/>
    <x v="103"/>
    <n v="382"/>
    <n v="6"/>
    <s v="Ilot C"/>
    <x v="35"/>
    <n v="0.32"/>
    <n v="1200"/>
    <n v="384"/>
  </r>
  <r>
    <x v="2"/>
    <x v="103"/>
    <n v="382"/>
    <n v="7"/>
    <s v="Ilot D"/>
    <x v="4"/>
    <n v="2.4"/>
    <n v="1200"/>
    <n v="2880"/>
  </r>
  <r>
    <x v="2"/>
    <x v="104"/>
    <n v="379"/>
    <n v="1"/>
    <s v="Ilot A"/>
    <x v="0"/>
    <n v="1.9"/>
    <n v="1200"/>
    <n v="2280"/>
  </r>
  <r>
    <x v="2"/>
    <x v="104"/>
    <n v="379"/>
    <n v="2"/>
    <s v="Ilot A"/>
    <x v="7"/>
    <n v="0.1"/>
    <n v="1200"/>
    <n v="120"/>
  </r>
  <r>
    <x v="2"/>
    <x v="104"/>
    <n v="379"/>
    <n v="2"/>
    <s v="Ilot A"/>
    <x v="24"/>
    <n v="1.35"/>
    <n v="1600"/>
    <n v="2160"/>
  </r>
  <r>
    <x v="2"/>
    <x v="104"/>
    <n v="379"/>
    <n v="2"/>
    <s v="Ilot A"/>
    <x v="23"/>
    <n v="0.1"/>
    <n v="1200"/>
    <n v="120"/>
  </r>
  <r>
    <x v="2"/>
    <x v="104"/>
    <n v="379"/>
    <n v="2"/>
    <s v="Ilot A"/>
    <x v="18"/>
    <n v="0.1"/>
    <n v="1200"/>
    <n v="120"/>
  </r>
  <r>
    <x v="2"/>
    <x v="104"/>
    <n v="379"/>
    <n v="2"/>
    <s v="Ilot A"/>
    <x v="11"/>
    <n v="0.41"/>
    <n v="1600"/>
    <n v="656"/>
  </r>
  <r>
    <x v="4"/>
    <x v="105"/>
    <n v="371"/>
    <n v="1"/>
    <s v="LPS_1"/>
    <x v="27"/>
    <n v="0.6"/>
    <n v="2000"/>
    <n v="1200"/>
  </r>
  <r>
    <x v="4"/>
    <x v="105"/>
    <n v="371"/>
    <n v="2"/>
    <s v="LPS_41"/>
    <x v="1"/>
    <n v="0.35"/>
    <n v="1600"/>
    <n v="560"/>
  </r>
  <r>
    <x v="4"/>
    <x v="105"/>
    <n v="371"/>
    <n v="3"/>
    <s v="LPS_51"/>
    <x v="32"/>
    <n v="0.21"/>
    <n v="1200"/>
    <n v="252"/>
  </r>
  <r>
    <x v="4"/>
    <x v="105"/>
    <n v="371"/>
    <n v="3"/>
    <s v="LPS_51"/>
    <x v="3"/>
    <n v="0.68"/>
    <n v="1200"/>
    <n v="816.00000000000011"/>
  </r>
  <r>
    <x v="4"/>
    <x v="105"/>
    <n v="371"/>
    <n v="5"/>
    <s v="LPS_81-1"/>
    <x v="1"/>
    <n v="0.94"/>
    <n v="1600"/>
    <n v="1504"/>
  </r>
  <r>
    <x v="4"/>
    <x v="105"/>
    <n v="371"/>
    <n v="6"/>
    <s v="LPS_81-1"/>
    <x v="23"/>
    <n v="0.06"/>
    <n v="1200"/>
    <n v="72"/>
  </r>
  <r>
    <x v="4"/>
    <x v="105"/>
    <n v="371"/>
    <n v="7"/>
    <s v="LPS_81-2"/>
    <x v="27"/>
    <n v="0.31"/>
    <n v="2000"/>
    <n v="620"/>
  </r>
  <r>
    <x v="4"/>
    <x v="105"/>
    <n v="371"/>
    <n v="7"/>
    <s v="LPS_81-2"/>
    <x v="29"/>
    <n v="0.54"/>
    <n v="2000"/>
    <n v="1080"/>
  </r>
  <r>
    <x v="4"/>
    <x v="105"/>
    <n v="371"/>
    <n v="8"/>
    <s v="LPS_82"/>
    <x v="23"/>
    <n v="7.0000000000000007E-2"/>
    <n v="1200"/>
    <n v="84.000000000000014"/>
  </r>
  <r>
    <x v="4"/>
    <x v="105"/>
    <n v="371"/>
    <n v="8"/>
    <s v="LPS_82"/>
    <x v="25"/>
    <n v="0.97"/>
    <n v="1600"/>
    <n v="1552"/>
  </r>
  <r>
    <x v="4"/>
    <x v="105"/>
    <n v="371"/>
    <n v="9"/>
    <s v="LPS_90-1"/>
    <x v="27"/>
    <n v="0.74"/>
    <n v="2000"/>
    <n v="1480"/>
  </r>
  <r>
    <x v="4"/>
    <x v="105"/>
    <n v="371"/>
    <n v="15"/>
    <s v="LPS_90-2"/>
    <x v="1"/>
    <n v="0.59"/>
    <n v="1600"/>
    <n v="944"/>
  </r>
  <r>
    <x v="4"/>
    <x v="105"/>
    <n v="371"/>
    <n v="13"/>
    <s v="LPS_90-3"/>
    <x v="3"/>
    <n v="0.5"/>
    <n v="1200"/>
    <n v="600"/>
  </r>
  <r>
    <x v="4"/>
    <x v="105"/>
    <n v="371"/>
    <n v="14"/>
    <s v="LPS_115"/>
    <x v="4"/>
    <n v="0.33"/>
    <n v="1200"/>
    <n v="396"/>
  </r>
  <r>
    <x v="4"/>
    <x v="105"/>
    <n v="371"/>
    <n v="14"/>
    <s v="LPS_115"/>
    <x v="3"/>
    <n v="0.33"/>
    <n v="1200"/>
    <n v="396"/>
  </r>
  <r>
    <x v="4"/>
    <x v="105"/>
    <n v="371"/>
    <n v="15"/>
    <s v="LPS_90-2"/>
    <x v="7"/>
    <n v="0.1"/>
    <n v="1200"/>
    <n v="120"/>
  </r>
  <r>
    <x v="4"/>
    <x v="106"/>
    <n v="370"/>
    <n v="1"/>
    <s v="LAV_44"/>
    <x v="30"/>
    <n v="0.94"/>
    <n v="1600"/>
    <n v="1504"/>
  </r>
  <r>
    <x v="4"/>
    <x v="106"/>
    <n v="370"/>
    <n v="2"/>
    <s v="LAV_28-1"/>
    <x v="8"/>
    <n v="0.63"/>
    <n v="1200"/>
    <n v="756"/>
  </r>
  <r>
    <x v="4"/>
    <x v="106"/>
    <n v="370"/>
    <n v="2"/>
    <s v="LAV_28-1"/>
    <x v="4"/>
    <n v="1.79"/>
    <n v="1200"/>
    <n v="2148"/>
  </r>
  <r>
    <x v="4"/>
    <x v="106"/>
    <n v="370"/>
    <n v="2"/>
    <s v="LAV_28-1"/>
    <x v="18"/>
    <n v="0.13"/>
    <n v="1200"/>
    <n v="156"/>
  </r>
  <r>
    <x v="4"/>
    <x v="106"/>
    <n v="370"/>
    <n v="3"/>
    <s v="LAV_28-2"/>
    <x v="28"/>
    <n v="0.7"/>
    <n v="1200"/>
    <n v="840"/>
  </r>
  <r>
    <x v="4"/>
    <x v="106"/>
    <n v="370"/>
    <n v="4"/>
    <s v="LAV_15"/>
    <x v="30"/>
    <n v="1.33"/>
    <n v="1600"/>
    <n v="2128"/>
  </r>
  <r>
    <x v="1"/>
    <x v="107"/>
    <n v="369"/>
    <n v="1"/>
    <s v="Parc.1 et 2 - CHPu et ERA"/>
    <x v="8"/>
    <n v="6.44"/>
    <n v="1200"/>
    <n v="7728.0000000000009"/>
  </r>
  <r>
    <x v="1"/>
    <x v="107"/>
    <n v="369"/>
    <n v="1"/>
    <s v="Parc.1 et 2 - CHPu et ERA"/>
    <x v="9"/>
    <n v="3.63"/>
    <n v="1200"/>
    <n v="4356"/>
  </r>
  <r>
    <x v="1"/>
    <x v="107"/>
    <n v="369"/>
    <n v="2"/>
    <s v="P.8 à 11r,14,15-ROB &amp; Pin"/>
    <x v="43"/>
    <n v="4.13"/>
    <n v="1600"/>
    <n v="6608"/>
  </r>
  <r>
    <x v="1"/>
    <x v="107"/>
    <n v="369"/>
    <n v="2"/>
    <s v="P.8 à 11r,14,15-ROB &amp; Pin"/>
    <x v="28"/>
    <n v="7.35"/>
    <n v="1200"/>
    <n v="8820"/>
  </r>
  <r>
    <x v="1"/>
    <x v="107"/>
    <n v="369"/>
    <n v="3"/>
    <s v="Parc. 4, 7 à 11p -Ts Pins"/>
    <x v="43"/>
    <n v="7.8"/>
    <n v="1600"/>
    <n v="12480"/>
  </r>
  <r>
    <x v="1"/>
    <x v="107"/>
    <n v="369"/>
    <n v="4"/>
    <s v="Parc. 4, 7 à 11p - ERA"/>
    <x v="9"/>
    <n v="4.38"/>
    <n v="1200"/>
    <n v="5256"/>
  </r>
  <r>
    <x v="2"/>
    <x v="108"/>
    <n v="366"/>
    <n v="1"/>
    <s v="Ilot A"/>
    <x v="4"/>
    <n v="1.4"/>
    <n v="1200"/>
    <n v="1680"/>
  </r>
  <r>
    <x v="2"/>
    <x v="108"/>
    <n v="366"/>
    <n v="4"/>
    <s v="Ilot B"/>
    <x v="1"/>
    <n v="0.85"/>
    <n v="1600"/>
    <n v="1360"/>
  </r>
  <r>
    <x v="4"/>
    <x v="109"/>
    <n v="365"/>
    <n v="1"/>
    <s v="GRAT_16"/>
    <x v="25"/>
    <n v="0.22"/>
    <n v="1600"/>
    <n v="352"/>
  </r>
  <r>
    <x v="4"/>
    <x v="109"/>
    <n v="365"/>
    <n v="2"/>
    <s v="GRAT_18"/>
    <x v="7"/>
    <n v="0.31"/>
    <n v="1200"/>
    <n v="372"/>
  </r>
  <r>
    <x v="4"/>
    <x v="109"/>
    <n v="365"/>
    <n v="2"/>
    <s v="GRAT_18"/>
    <x v="8"/>
    <n v="0.37"/>
    <n v="1200"/>
    <n v="444"/>
  </r>
  <r>
    <x v="4"/>
    <x v="109"/>
    <n v="365"/>
    <n v="2"/>
    <s v="GRAT_18"/>
    <x v="4"/>
    <n v="0.37"/>
    <n v="1200"/>
    <n v="444"/>
  </r>
  <r>
    <x v="4"/>
    <x v="109"/>
    <n v="365"/>
    <n v="3"/>
    <s v="GRAT_20"/>
    <x v="27"/>
    <n v="0.26"/>
    <n v="2000"/>
    <n v="520"/>
  </r>
  <r>
    <x v="4"/>
    <x v="109"/>
    <n v="365"/>
    <n v="4"/>
    <s v="GRAT_23-1"/>
    <x v="1"/>
    <n v="0.88"/>
    <n v="1600"/>
    <n v="1408"/>
  </r>
  <r>
    <x v="4"/>
    <x v="109"/>
    <n v="365"/>
    <n v="4"/>
    <s v="GRAT_23-1"/>
    <x v="18"/>
    <n v="7.0000000000000007E-2"/>
    <n v="1200"/>
    <n v="84.000000000000014"/>
  </r>
  <r>
    <x v="4"/>
    <x v="109"/>
    <n v="365"/>
    <n v="4"/>
    <s v="GRAT_23-1"/>
    <x v="16"/>
    <n v="0.31"/>
    <n v="1200"/>
    <n v="372"/>
  </r>
  <r>
    <x v="4"/>
    <x v="109"/>
    <n v="365"/>
    <n v="5"/>
    <s v="GRAT_23-2"/>
    <x v="4"/>
    <n v="0.16"/>
    <n v="1200"/>
    <n v="192"/>
  </r>
  <r>
    <x v="4"/>
    <x v="110"/>
    <n v="364"/>
    <n v="1"/>
    <s v="STAN_22"/>
    <x v="24"/>
    <n v="0.43"/>
    <n v="1600"/>
    <n v="688"/>
  </r>
  <r>
    <x v="4"/>
    <x v="110"/>
    <n v="364"/>
    <n v="3"/>
    <s v="STAN_24"/>
    <x v="24"/>
    <n v="0.54"/>
    <n v="1600"/>
    <n v="864"/>
  </r>
  <r>
    <x v="4"/>
    <x v="110"/>
    <n v="364"/>
    <n v="3"/>
    <s v="STAN_24"/>
    <x v="1"/>
    <n v="0.92"/>
    <n v="1600"/>
    <n v="1472"/>
  </r>
  <r>
    <x v="4"/>
    <x v="110"/>
    <n v="364"/>
    <n v="3"/>
    <s v="STAN_24"/>
    <x v="18"/>
    <n v="0.4"/>
    <n v="1200"/>
    <n v="480"/>
  </r>
  <r>
    <x v="4"/>
    <x v="110"/>
    <n v="364"/>
    <n v="4"/>
    <s v="STAN_26"/>
    <x v="1"/>
    <n v="0.44"/>
    <n v="1600"/>
    <n v="704"/>
  </r>
  <r>
    <x v="4"/>
    <x v="110"/>
    <n v="364"/>
    <n v="4"/>
    <s v="STAN_26"/>
    <x v="18"/>
    <n v="0.19"/>
    <n v="1200"/>
    <n v="228"/>
  </r>
  <r>
    <x v="4"/>
    <x v="111"/>
    <n v="363"/>
    <n v="1"/>
    <s v="RAH_12"/>
    <x v="30"/>
    <n v="2.52"/>
    <n v="1600"/>
    <n v="4032"/>
  </r>
  <r>
    <x v="4"/>
    <x v="111"/>
    <n v="363"/>
    <n v="2"/>
    <s v="RAH_5"/>
    <x v="24"/>
    <n v="0.68"/>
    <n v="1600"/>
    <n v="1088"/>
  </r>
  <r>
    <x v="4"/>
    <x v="112"/>
    <n v="360"/>
    <n v="1"/>
    <s v="VAM_10-1"/>
    <x v="24"/>
    <n v="0.45"/>
    <n v="1600"/>
    <n v="720"/>
  </r>
  <r>
    <x v="4"/>
    <x v="112"/>
    <n v="360"/>
    <n v="2"/>
    <s v="VAM_10-2"/>
    <x v="8"/>
    <n v="0.28999999999999998"/>
    <n v="1200"/>
    <n v="348"/>
  </r>
  <r>
    <x v="4"/>
    <x v="112"/>
    <n v="360"/>
    <n v="2"/>
    <s v="VAM_10-2"/>
    <x v="27"/>
    <n v="0.69"/>
    <n v="2000"/>
    <n v="1380"/>
  </r>
  <r>
    <x v="4"/>
    <x v="112"/>
    <n v="360"/>
    <n v="3"/>
    <s v="VAM_10-3"/>
    <x v="1"/>
    <n v="0.68"/>
    <n v="1600"/>
    <n v="1088"/>
  </r>
  <r>
    <x v="4"/>
    <x v="112"/>
    <n v="360"/>
    <n v="4"/>
    <s v="VAM_10-4"/>
    <x v="8"/>
    <n v="0.28000000000000003"/>
    <n v="1200"/>
    <n v="336.00000000000006"/>
  </r>
  <r>
    <x v="4"/>
    <x v="112"/>
    <n v="360"/>
    <n v="4"/>
    <s v="VAM_10-4"/>
    <x v="25"/>
    <n v="0.66"/>
    <n v="1600"/>
    <n v="1056"/>
  </r>
  <r>
    <x v="4"/>
    <x v="113"/>
    <n v="358"/>
    <n v="1"/>
    <s v="ARCM_2"/>
    <x v="24"/>
    <n v="0.34"/>
    <n v="1600"/>
    <n v="544"/>
  </r>
  <r>
    <x v="4"/>
    <x v="113"/>
    <n v="358"/>
    <n v="1"/>
    <s v="ARCM_2"/>
    <x v="18"/>
    <n v="7.0000000000000007E-2"/>
    <n v="1200"/>
    <n v="84.000000000000014"/>
  </r>
  <r>
    <x v="4"/>
    <x v="113"/>
    <n v="358"/>
    <n v="1"/>
    <s v="ARCM_2"/>
    <x v="27"/>
    <n v="0.95"/>
    <n v="2000"/>
    <n v="1900"/>
  </r>
  <r>
    <x v="4"/>
    <x v="113"/>
    <n v="358"/>
    <n v="2"/>
    <s v="ARCM_15-1"/>
    <x v="24"/>
    <n v="0.54"/>
    <n v="1600"/>
    <n v="864"/>
  </r>
  <r>
    <x v="4"/>
    <x v="113"/>
    <n v="358"/>
    <n v="2"/>
    <s v="ARCM_15-1"/>
    <x v="9"/>
    <n v="0.24"/>
    <n v="1200"/>
    <n v="288"/>
  </r>
  <r>
    <x v="4"/>
    <x v="113"/>
    <n v="358"/>
    <n v="3"/>
    <s v="ARCM_15-2"/>
    <x v="18"/>
    <n v="0.77"/>
    <n v="1200"/>
    <n v="924"/>
  </r>
  <r>
    <x v="4"/>
    <x v="113"/>
    <n v="358"/>
    <n v="3"/>
    <s v="ARCM_15-2"/>
    <x v="27"/>
    <n v="1.81"/>
    <n v="2000"/>
    <n v="3620"/>
  </r>
  <r>
    <x v="4"/>
    <x v="113"/>
    <n v="358"/>
    <n v="4"/>
    <s v="ARCM_15-3"/>
    <x v="1"/>
    <n v="0.97"/>
    <n v="1600"/>
    <n v="1552"/>
  </r>
  <r>
    <x v="4"/>
    <x v="113"/>
    <n v="358"/>
    <n v="4"/>
    <s v="ARCM_15-3"/>
    <x v="18"/>
    <n v="0.42"/>
    <n v="1200"/>
    <n v="504"/>
  </r>
  <r>
    <x v="4"/>
    <x v="113"/>
    <n v="358"/>
    <n v="5"/>
    <s v="ARCM_16"/>
    <x v="1"/>
    <n v="0.19"/>
    <n v="1600"/>
    <n v="304"/>
  </r>
  <r>
    <x v="3"/>
    <x v="114"/>
    <n v="357"/>
    <n v="1"/>
    <s v="1-Chênes"/>
    <x v="4"/>
    <n v="4"/>
    <n v="1200"/>
    <n v="4800"/>
  </r>
  <r>
    <x v="4"/>
    <x v="115"/>
    <n v="356"/>
    <n v="1"/>
    <s v="ABB_1"/>
    <x v="13"/>
    <n v="0.76"/>
    <n v="1200"/>
    <n v="912"/>
  </r>
  <r>
    <x v="4"/>
    <x v="115"/>
    <n v="356"/>
    <n v="1"/>
    <s v="ABB_1"/>
    <x v="18"/>
    <n v="0.11"/>
    <n v="1200"/>
    <n v="132"/>
  </r>
  <r>
    <x v="4"/>
    <x v="115"/>
    <n v="356"/>
    <n v="1"/>
    <s v="ABB_1"/>
    <x v="15"/>
    <n v="0.22"/>
    <n v="1200"/>
    <n v="264"/>
  </r>
  <r>
    <x v="4"/>
    <x v="115"/>
    <n v="356"/>
    <n v="2"/>
    <s v="ABB_5"/>
    <x v="7"/>
    <n v="0.26"/>
    <n v="1200"/>
    <n v="312"/>
  </r>
  <r>
    <x v="4"/>
    <x v="115"/>
    <n v="356"/>
    <n v="2"/>
    <s v="ABB_5"/>
    <x v="8"/>
    <n v="0.63"/>
    <n v="1200"/>
    <n v="756"/>
  </r>
  <r>
    <x v="4"/>
    <x v="115"/>
    <n v="356"/>
    <n v="2"/>
    <s v="ABB_5"/>
    <x v="4"/>
    <n v="0.3"/>
    <n v="1200"/>
    <n v="360"/>
  </r>
  <r>
    <x v="4"/>
    <x v="115"/>
    <n v="356"/>
    <n v="3"/>
    <s v="ABB_7-2"/>
    <x v="44"/>
    <n v="0.28999999999999998"/>
    <n v="1200"/>
    <n v="348"/>
  </r>
  <r>
    <x v="4"/>
    <x v="115"/>
    <n v="356"/>
    <n v="3"/>
    <s v="ABB_7-2"/>
    <x v="15"/>
    <n v="0.13"/>
    <n v="1200"/>
    <n v="156"/>
  </r>
  <r>
    <x v="4"/>
    <x v="115"/>
    <n v="356"/>
    <n v="4"/>
    <s v="ABB_7-3"/>
    <x v="23"/>
    <n v="0.18"/>
    <n v="1200"/>
    <n v="216"/>
  </r>
  <r>
    <x v="4"/>
    <x v="115"/>
    <n v="356"/>
    <n v="5"/>
    <s v="ABB_8"/>
    <x v="4"/>
    <n v="0.18"/>
    <n v="1200"/>
    <n v="216"/>
  </r>
  <r>
    <x v="4"/>
    <x v="115"/>
    <n v="356"/>
    <n v="6"/>
    <s v="ABB_31-1"/>
    <x v="13"/>
    <n v="0.34"/>
    <n v="1200"/>
    <n v="408.00000000000006"/>
  </r>
  <r>
    <x v="4"/>
    <x v="115"/>
    <n v="356"/>
    <n v="7"/>
    <s v="ABB_31-3"/>
    <x v="18"/>
    <n v="0.21"/>
    <n v="1200"/>
    <n v="252"/>
  </r>
  <r>
    <x v="4"/>
    <x v="115"/>
    <n v="356"/>
    <n v="8"/>
    <s v="ABB_31-4"/>
    <x v="4"/>
    <n v="0.43"/>
    <n v="1200"/>
    <n v="516"/>
  </r>
  <r>
    <x v="1"/>
    <x v="116"/>
    <n v="355"/>
    <n v="1"/>
    <s v="Parc. 13 CHS"/>
    <x v="4"/>
    <n v="1.61"/>
    <n v="1200"/>
    <n v="1932.0000000000002"/>
  </r>
  <r>
    <x v="1"/>
    <x v="116"/>
    <n v="355"/>
    <n v="2"/>
    <s v="Parc. 13 ERP"/>
    <x v="18"/>
    <n v="0.18"/>
    <n v="1200"/>
    <n v="216"/>
  </r>
  <r>
    <x v="4"/>
    <x v="117"/>
    <n v="348"/>
    <n v="1"/>
    <s v="VERCEL_36.1"/>
    <x v="28"/>
    <n v="0.36"/>
    <n v="1200"/>
    <n v="432"/>
  </r>
  <r>
    <x v="4"/>
    <x v="117"/>
    <n v="348"/>
    <n v="2"/>
    <s v="VERCEL_36.2"/>
    <x v="23"/>
    <n v="0.09"/>
    <n v="1200"/>
    <n v="108"/>
  </r>
  <r>
    <x v="4"/>
    <x v="117"/>
    <n v="348"/>
    <n v="2"/>
    <s v="VERCEL_36.2"/>
    <x v="18"/>
    <n v="0.41"/>
    <n v="1200"/>
    <n v="491.99999999999994"/>
  </r>
  <r>
    <x v="4"/>
    <x v="117"/>
    <n v="348"/>
    <n v="2"/>
    <s v="VERCEL_36.2"/>
    <x v="25"/>
    <n v="1.1599999999999999"/>
    <n v="1600"/>
    <n v="1855.9999999999998"/>
  </r>
  <r>
    <x v="4"/>
    <x v="117"/>
    <n v="348"/>
    <n v="3"/>
    <s v="VERCEL_36.3"/>
    <x v="4"/>
    <n v="0.7"/>
    <n v="1200"/>
    <n v="840"/>
  </r>
  <r>
    <x v="4"/>
    <x v="117"/>
    <n v="348"/>
    <n v="3"/>
    <s v="VERCEL_36.3"/>
    <x v="23"/>
    <n v="0.25"/>
    <n v="1200"/>
    <n v="300"/>
  </r>
  <r>
    <x v="4"/>
    <x v="117"/>
    <n v="348"/>
    <n v="3"/>
    <s v="VERCEL_36.3"/>
    <x v="18"/>
    <n v="0.05"/>
    <n v="1200"/>
    <n v="60"/>
  </r>
  <r>
    <x v="4"/>
    <x v="117"/>
    <n v="348"/>
    <n v="4"/>
    <s v="VERCEL_51.1"/>
    <x v="28"/>
    <n v="0.3"/>
    <n v="1200"/>
    <n v="360"/>
  </r>
  <r>
    <x v="4"/>
    <x v="117"/>
    <n v="348"/>
    <n v="5"/>
    <s v="VERCEL_51.2"/>
    <x v="25"/>
    <n v="0.37"/>
    <n v="1600"/>
    <n v="592"/>
  </r>
  <r>
    <x v="2"/>
    <x v="118"/>
    <n v="347"/>
    <n v="1"/>
    <s v="Ilot A"/>
    <x v="4"/>
    <n v="1.51"/>
    <n v="1200"/>
    <n v="1812"/>
  </r>
  <r>
    <x v="2"/>
    <x v="118"/>
    <n v="347"/>
    <n v="6"/>
    <s v="Ilot B"/>
    <x v="4"/>
    <n v="1.2"/>
    <n v="1200"/>
    <n v="1440"/>
  </r>
  <r>
    <x v="2"/>
    <x v="118"/>
    <n v="347"/>
    <n v="5"/>
    <s v="Ilot C"/>
    <x v="25"/>
    <n v="3.55"/>
    <n v="1600"/>
    <n v="5680"/>
  </r>
  <r>
    <x v="2"/>
    <x v="118"/>
    <n v="347"/>
    <n v="6"/>
    <s v="Ilot B"/>
    <x v="8"/>
    <n v="0.85"/>
    <n v="1200"/>
    <n v="1020"/>
  </r>
  <r>
    <x v="2"/>
    <x v="118"/>
    <n v="347"/>
    <n v="7"/>
    <s v="Ilot B"/>
    <x v="18"/>
    <n v="0.65"/>
    <n v="1200"/>
    <n v="780"/>
  </r>
  <r>
    <x v="2"/>
    <x v="118"/>
    <n v="347"/>
    <n v="8"/>
    <s v="Ilot D"/>
    <x v="8"/>
    <n v="1.1499999999999999"/>
    <n v="1200"/>
    <n v="1380"/>
  </r>
  <r>
    <x v="2"/>
    <x v="118"/>
    <n v="347"/>
    <n v="9"/>
    <s v="Ilot E"/>
    <x v="7"/>
    <n v="0.1"/>
    <n v="1200"/>
    <n v="120"/>
  </r>
  <r>
    <x v="2"/>
    <x v="118"/>
    <n v="347"/>
    <n v="9"/>
    <s v="Ilot E"/>
    <x v="4"/>
    <n v="0.9"/>
    <n v="1200"/>
    <n v="1080"/>
  </r>
  <r>
    <x v="2"/>
    <x v="118"/>
    <n v="347"/>
    <n v="10"/>
    <s v="Ilot F"/>
    <x v="7"/>
    <n v="0.4"/>
    <n v="1200"/>
    <n v="480"/>
  </r>
  <r>
    <x v="2"/>
    <x v="118"/>
    <n v="347"/>
    <n v="10"/>
    <s v="Ilot F"/>
    <x v="4"/>
    <n v="3.58"/>
    <n v="1200"/>
    <n v="4296"/>
  </r>
  <r>
    <x v="4"/>
    <x v="119"/>
    <n v="346"/>
    <n v="1"/>
    <s v="CHAF_6a"/>
    <x v="29"/>
    <n v="0.19"/>
    <n v="2000"/>
    <n v="380"/>
  </r>
  <r>
    <x v="4"/>
    <x v="119"/>
    <n v="346"/>
    <n v="2"/>
    <s v="CHAF_6b"/>
    <x v="1"/>
    <n v="0.2"/>
    <n v="1600"/>
    <n v="320"/>
  </r>
  <r>
    <x v="4"/>
    <x v="119"/>
    <n v="346"/>
    <n v="3"/>
    <s v="CHAF_6c"/>
    <x v="29"/>
    <n v="0.11"/>
    <n v="2000"/>
    <n v="220"/>
  </r>
  <r>
    <x v="4"/>
    <x v="119"/>
    <n v="346"/>
    <n v="4"/>
    <s v="CHAF_11"/>
    <x v="1"/>
    <n v="0.73"/>
    <n v="1600"/>
    <n v="1168"/>
  </r>
  <r>
    <x v="4"/>
    <x v="119"/>
    <n v="346"/>
    <n v="5"/>
    <s v="CHAF_1115"/>
    <x v="1"/>
    <n v="0.06"/>
    <n v="1600"/>
    <n v="96"/>
  </r>
  <r>
    <x v="4"/>
    <x v="119"/>
    <n v="346"/>
    <n v="5"/>
    <s v="CHAF_1115"/>
    <x v="25"/>
    <n v="0.43"/>
    <n v="1600"/>
    <n v="688"/>
  </r>
  <r>
    <x v="4"/>
    <x v="119"/>
    <n v="346"/>
    <n v="6"/>
    <s v="CHAF_12a"/>
    <x v="1"/>
    <n v="0.23"/>
    <n v="1600"/>
    <n v="368"/>
  </r>
  <r>
    <x v="4"/>
    <x v="119"/>
    <n v="346"/>
    <n v="7"/>
    <s v="CHAF_12b"/>
    <x v="1"/>
    <n v="0.25"/>
    <n v="1600"/>
    <n v="400"/>
  </r>
  <r>
    <x v="4"/>
    <x v="119"/>
    <n v="346"/>
    <n v="8"/>
    <s v="CHAF_12c"/>
    <x v="25"/>
    <n v="0.54"/>
    <n v="1600"/>
    <n v="864"/>
  </r>
  <r>
    <x v="4"/>
    <x v="119"/>
    <n v="346"/>
    <n v="9"/>
    <s v="CHAF_14"/>
    <x v="25"/>
    <n v="0.77"/>
    <n v="1600"/>
    <n v="1232"/>
  </r>
  <r>
    <x v="4"/>
    <x v="119"/>
    <n v="346"/>
    <n v="10"/>
    <s v="CHAF_19a"/>
    <x v="25"/>
    <n v="0.33"/>
    <n v="1600"/>
    <n v="528"/>
  </r>
  <r>
    <x v="4"/>
    <x v="119"/>
    <n v="346"/>
    <n v="11"/>
    <s v="CHAF_19b"/>
    <x v="1"/>
    <n v="0.23"/>
    <n v="1600"/>
    <n v="368"/>
  </r>
  <r>
    <x v="4"/>
    <x v="119"/>
    <n v="346"/>
    <n v="12"/>
    <s v="CHAF_20"/>
    <x v="3"/>
    <n v="0.36"/>
    <n v="1200"/>
    <n v="432"/>
  </r>
  <r>
    <x v="4"/>
    <x v="120"/>
    <n v="342"/>
    <n v="1"/>
    <s v="NAN_414243"/>
    <x v="8"/>
    <n v="1.91"/>
    <n v="1200"/>
    <n v="2292"/>
  </r>
  <r>
    <x v="4"/>
    <x v="120"/>
    <n v="342"/>
    <n v="1"/>
    <s v="NAN_414243"/>
    <x v="4"/>
    <n v="1.91"/>
    <n v="1200"/>
    <n v="2292"/>
  </r>
  <r>
    <x v="4"/>
    <x v="120"/>
    <n v="342"/>
    <n v="1"/>
    <s v="NAN_414243"/>
    <x v="23"/>
    <n v="0.82"/>
    <n v="1200"/>
    <n v="983.99999999999989"/>
  </r>
  <r>
    <x v="4"/>
    <x v="120"/>
    <n v="342"/>
    <n v="1"/>
    <s v="NAN_414243"/>
    <x v="18"/>
    <n v="0.81"/>
    <n v="1200"/>
    <n v="972.00000000000011"/>
  </r>
  <r>
    <x v="4"/>
    <x v="121"/>
    <n v="328"/>
    <n v="1"/>
    <s v="ARCON_18a"/>
    <x v="4"/>
    <n v="0.4"/>
    <n v="1200"/>
    <n v="480"/>
  </r>
  <r>
    <x v="4"/>
    <x v="121"/>
    <n v="328"/>
    <n v="2"/>
    <s v="ARCON_18b"/>
    <x v="30"/>
    <n v="1.39"/>
    <n v="1600"/>
    <n v="2224"/>
  </r>
  <r>
    <x v="4"/>
    <x v="121"/>
    <n v="328"/>
    <n v="4"/>
    <s v="ARCON_20a"/>
    <x v="7"/>
    <n v="0.24"/>
    <n v="1200"/>
    <n v="288"/>
  </r>
  <r>
    <x v="4"/>
    <x v="121"/>
    <n v="328"/>
    <n v="4"/>
    <s v="ARCON_20a"/>
    <x v="4"/>
    <n v="0.56000000000000005"/>
    <n v="1200"/>
    <n v="672.00000000000011"/>
  </r>
  <r>
    <x v="4"/>
    <x v="121"/>
    <n v="328"/>
    <n v="5"/>
    <s v="ARCON_20b"/>
    <x v="4"/>
    <n v="1.45"/>
    <n v="1200"/>
    <n v="1740"/>
  </r>
  <r>
    <x v="4"/>
    <x v="122"/>
    <n v="327"/>
    <n v="2"/>
    <s v="DES_2930"/>
    <x v="1"/>
    <n v="0.79"/>
    <n v="1600"/>
    <n v="1264"/>
  </r>
  <r>
    <x v="4"/>
    <x v="122"/>
    <n v="327"/>
    <n v="2"/>
    <s v="DES_2930"/>
    <x v="18"/>
    <n v="0.34"/>
    <n v="1200"/>
    <n v="408.00000000000006"/>
  </r>
  <r>
    <x v="2"/>
    <x v="123"/>
    <n v="326"/>
    <n v="1"/>
    <s v="Ilot A"/>
    <x v="4"/>
    <n v="1.35"/>
    <n v="1200"/>
    <n v="1620"/>
  </r>
  <r>
    <x v="2"/>
    <x v="123"/>
    <n v="326"/>
    <n v="2"/>
    <s v="Ilot B"/>
    <x v="18"/>
    <n v="0.15"/>
    <n v="1200"/>
    <n v="180"/>
  </r>
  <r>
    <x v="2"/>
    <x v="123"/>
    <n v="326"/>
    <n v="2"/>
    <s v="Ilot B"/>
    <x v="33"/>
    <n v="0.1"/>
    <n v="400"/>
    <n v="40"/>
  </r>
  <r>
    <x v="4"/>
    <x v="124"/>
    <n v="325"/>
    <n v="1"/>
    <s v="ROS_8"/>
    <x v="18"/>
    <n v="0.17"/>
    <n v="1200"/>
    <n v="204.00000000000003"/>
  </r>
  <r>
    <x v="4"/>
    <x v="124"/>
    <n v="325"/>
    <n v="2"/>
    <s v="ROS_12"/>
    <x v="27"/>
    <n v="0.33"/>
    <n v="2000"/>
    <n v="660"/>
  </r>
  <r>
    <x v="4"/>
    <x v="125"/>
    <n v="324"/>
    <n v="1"/>
    <s v="VELLE_7"/>
    <x v="9"/>
    <n v="0.13"/>
    <n v="1200"/>
    <n v="156"/>
  </r>
  <r>
    <x v="4"/>
    <x v="125"/>
    <n v="324"/>
    <n v="1"/>
    <s v="VELLE_7"/>
    <x v="27"/>
    <n v="0.31"/>
    <n v="2000"/>
    <n v="620"/>
  </r>
  <r>
    <x v="4"/>
    <x v="125"/>
    <n v="324"/>
    <n v="2"/>
    <s v="VELLE_10a"/>
    <x v="7"/>
    <n v="0.09"/>
    <n v="1200"/>
    <n v="108"/>
  </r>
  <r>
    <x v="4"/>
    <x v="125"/>
    <n v="324"/>
    <n v="2"/>
    <s v="VELLE_10a"/>
    <x v="8"/>
    <n v="0.43"/>
    <n v="1200"/>
    <n v="516"/>
  </r>
  <r>
    <x v="4"/>
    <x v="125"/>
    <n v="324"/>
    <n v="2"/>
    <s v="VELLE_10a"/>
    <x v="4"/>
    <n v="1.22"/>
    <n v="1200"/>
    <n v="1464"/>
  </r>
  <r>
    <x v="4"/>
    <x v="125"/>
    <n v="324"/>
    <n v="3"/>
    <s v="VELLE_10b"/>
    <x v="24"/>
    <n v="2.06"/>
    <n v="1600"/>
    <n v="3296"/>
  </r>
  <r>
    <x v="4"/>
    <x v="125"/>
    <n v="324"/>
    <n v="4"/>
    <s v="VELLE_2425"/>
    <x v="7"/>
    <n v="0.19"/>
    <n v="1200"/>
    <n v="228"/>
  </r>
  <r>
    <x v="4"/>
    <x v="125"/>
    <n v="324"/>
    <n v="4"/>
    <s v="VELLE_2425"/>
    <x v="1"/>
    <n v="2.77"/>
    <n v="1600"/>
    <n v="4432"/>
  </r>
  <r>
    <x v="4"/>
    <x v="125"/>
    <n v="324"/>
    <n v="4"/>
    <s v="VELLE_2425"/>
    <x v="18"/>
    <n v="0.95"/>
    <n v="1200"/>
    <n v="1140"/>
  </r>
  <r>
    <x v="4"/>
    <x v="125"/>
    <n v="324"/>
    <n v="5"/>
    <s v="VELLE_26"/>
    <x v="1"/>
    <n v="0.33"/>
    <n v="1600"/>
    <n v="528"/>
  </r>
  <r>
    <x v="4"/>
    <x v="125"/>
    <n v="324"/>
    <n v="6"/>
    <s v="VELLE_27"/>
    <x v="4"/>
    <n v="1.18"/>
    <n v="1200"/>
    <n v="1416"/>
  </r>
  <r>
    <x v="4"/>
    <x v="125"/>
    <n v="324"/>
    <n v="6"/>
    <s v="VELLE_27"/>
    <x v="18"/>
    <n v="0.42"/>
    <n v="1200"/>
    <n v="504"/>
  </r>
  <r>
    <x v="4"/>
    <x v="125"/>
    <n v="324"/>
    <n v="6"/>
    <s v="VELLE_27"/>
    <x v="10"/>
    <n v="0.09"/>
    <n v="1200"/>
    <n v="108"/>
  </r>
  <r>
    <x v="4"/>
    <x v="125"/>
    <n v="324"/>
    <n v="7"/>
    <s v="VELLE_3940"/>
    <x v="4"/>
    <n v="0.83"/>
    <n v="1200"/>
    <n v="996"/>
  </r>
  <r>
    <x v="4"/>
    <x v="125"/>
    <n v="324"/>
    <n v="7"/>
    <s v="VELLE_3940"/>
    <x v="18"/>
    <n v="0.3"/>
    <n v="1200"/>
    <n v="360"/>
  </r>
  <r>
    <x v="4"/>
    <x v="125"/>
    <n v="324"/>
    <n v="7"/>
    <s v="VELLE_3940"/>
    <x v="10"/>
    <n v="0.06"/>
    <n v="1200"/>
    <n v="72"/>
  </r>
  <r>
    <x v="4"/>
    <x v="125"/>
    <n v="324"/>
    <n v="8"/>
    <s v="VELLE_47"/>
    <x v="37"/>
    <n v="0.99"/>
    <n v="1600"/>
    <n v="1584"/>
  </r>
  <r>
    <x v="4"/>
    <x v="125"/>
    <n v="324"/>
    <n v="9"/>
    <s v="VELLE_49a"/>
    <x v="1"/>
    <n v="1.03"/>
    <n v="1600"/>
    <n v="1648"/>
  </r>
  <r>
    <x v="4"/>
    <x v="125"/>
    <n v="324"/>
    <n v="10"/>
    <s v="VELLE_49b"/>
    <x v="24"/>
    <n v="0.66"/>
    <n v="1600"/>
    <n v="1056"/>
  </r>
  <r>
    <x v="4"/>
    <x v="125"/>
    <n v="324"/>
    <n v="11"/>
    <s v="VELLE_49c"/>
    <x v="1"/>
    <n v="0.73"/>
    <n v="1600"/>
    <n v="1168"/>
  </r>
  <r>
    <x v="3"/>
    <x v="126"/>
    <n v="323"/>
    <n v="1"/>
    <s v="1-Douglas"/>
    <x v="1"/>
    <n v="2.65"/>
    <n v="1600"/>
    <n v="4240"/>
  </r>
  <r>
    <x v="3"/>
    <x v="126"/>
    <n v="323"/>
    <n v="2"/>
    <s v="2-CHS"/>
    <x v="7"/>
    <n v="0.1"/>
    <n v="1200"/>
    <n v="120"/>
  </r>
  <r>
    <x v="3"/>
    <x v="126"/>
    <n v="323"/>
    <n v="2"/>
    <s v="2-CHS"/>
    <x v="4"/>
    <n v="0.7"/>
    <n v="1200"/>
    <n v="840"/>
  </r>
  <r>
    <x v="3"/>
    <x v="126"/>
    <n v="323"/>
    <n v="2"/>
    <s v="2-CHS"/>
    <x v="23"/>
    <n v="0.1"/>
    <n v="1200"/>
    <n v="120"/>
  </r>
  <r>
    <x v="3"/>
    <x v="126"/>
    <n v="323"/>
    <n v="2"/>
    <s v="2-CHS"/>
    <x v="16"/>
    <n v="0.1"/>
    <n v="1200"/>
    <n v="120"/>
  </r>
  <r>
    <x v="3"/>
    <x v="126"/>
    <n v="323"/>
    <n v="3"/>
    <s v="3-CHR"/>
    <x v="44"/>
    <n v="0.63"/>
    <n v="1200"/>
    <n v="756"/>
  </r>
  <r>
    <x v="4"/>
    <x v="127"/>
    <n v="322"/>
    <n v="4"/>
    <s v="VAUD_5-1"/>
    <x v="7"/>
    <n v="0.1"/>
    <n v="1200"/>
    <n v="120"/>
  </r>
  <r>
    <x v="4"/>
    <x v="127"/>
    <n v="322"/>
    <n v="4"/>
    <s v="VAUD_5-1"/>
    <x v="8"/>
    <n v="0.23"/>
    <n v="1200"/>
    <n v="276"/>
  </r>
  <r>
    <x v="4"/>
    <x v="127"/>
    <n v="322"/>
    <n v="2"/>
    <s v="VAUD_5-2"/>
    <x v="24"/>
    <n v="0.32"/>
    <n v="1600"/>
    <n v="512"/>
  </r>
  <r>
    <x v="2"/>
    <x v="128"/>
    <n v="319"/>
    <n v="1"/>
    <s v="Ilot A"/>
    <x v="17"/>
    <n v="0.52"/>
    <n v="1200"/>
    <n v="624"/>
  </r>
  <r>
    <x v="2"/>
    <x v="128"/>
    <n v="319"/>
    <n v="1"/>
    <s v="Ilot A"/>
    <x v="4"/>
    <n v="2"/>
    <n v="1200"/>
    <n v="2400"/>
  </r>
  <r>
    <x v="2"/>
    <x v="128"/>
    <n v="319"/>
    <n v="1"/>
    <s v="Ilot A"/>
    <x v="2"/>
    <n v="0.98"/>
    <n v="1600"/>
    <n v="1568"/>
  </r>
  <r>
    <x v="2"/>
    <x v="128"/>
    <n v="319"/>
    <n v="2"/>
    <s v="Ilot B"/>
    <x v="17"/>
    <n v="0.52"/>
    <n v="1200"/>
    <n v="624"/>
  </r>
  <r>
    <x v="2"/>
    <x v="128"/>
    <n v="319"/>
    <n v="2"/>
    <s v="Ilot B"/>
    <x v="24"/>
    <n v="1.49"/>
    <n v="1600"/>
    <n v="2384"/>
  </r>
  <r>
    <x v="2"/>
    <x v="128"/>
    <n v="319"/>
    <n v="2"/>
    <s v="Ilot B"/>
    <x v="1"/>
    <n v="1.49"/>
    <n v="1600"/>
    <n v="2384"/>
  </r>
  <r>
    <x v="4"/>
    <x v="129"/>
    <n v="318"/>
    <n v="1"/>
    <s v="MONTA_1a"/>
    <x v="4"/>
    <n v="0.23"/>
    <n v="1200"/>
    <n v="276"/>
  </r>
  <r>
    <x v="4"/>
    <x v="129"/>
    <n v="318"/>
    <n v="2"/>
    <s v="MONTA_1b"/>
    <x v="1"/>
    <n v="0.41"/>
    <n v="1600"/>
    <n v="656"/>
  </r>
  <r>
    <x v="4"/>
    <x v="129"/>
    <n v="318"/>
    <n v="3"/>
    <s v="MONTA_2a"/>
    <x v="25"/>
    <n v="0.18"/>
    <n v="1600"/>
    <n v="288"/>
  </r>
  <r>
    <x v="4"/>
    <x v="129"/>
    <n v="318"/>
    <n v="4"/>
    <s v="MONTA_2b"/>
    <x v="7"/>
    <n v="0.41"/>
    <n v="1200"/>
    <n v="491.99999999999994"/>
  </r>
  <r>
    <x v="4"/>
    <x v="130"/>
    <n v="317"/>
    <n v="1"/>
    <s v="GOUM_11"/>
    <x v="4"/>
    <n v="1.37"/>
    <n v="1200"/>
    <n v="1644.0000000000002"/>
  </r>
  <r>
    <x v="4"/>
    <x v="130"/>
    <n v="317"/>
    <n v="1"/>
    <s v="GOUM_11"/>
    <x v="23"/>
    <n v="0.59"/>
    <n v="1200"/>
    <n v="708"/>
  </r>
  <r>
    <x v="2"/>
    <x v="131"/>
    <n v="316"/>
    <n v="1"/>
    <s v="Ilot A"/>
    <x v="0"/>
    <n v="0.13"/>
    <n v="1200"/>
    <n v="156"/>
  </r>
  <r>
    <x v="2"/>
    <x v="131"/>
    <n v="316"/>
    <n v="1"/>
    <s v="Ilot A"/>
    <x v="4"/>
    <n v="0.14000000000000001"/>
    <n v="1200"/>
    <n v="168.00000000000003"/>
  </r>
  <r>
    <x v="2"/>
    <x v="131"/>
    <n v="316"/>
    <n v="1"/>
    <s v="Ilot A"/>
    <x v="2"/>
    <n v="0.13200000000000001"/>
    <n v="1600"/>
    <n v="211.20000000000002"/>
  </r>
  <r>
    <x v="2"/>
    <x v="131"/>
    <n v="316"/>
    <n v="2"/>
    <s v="Ilot B"/>
    <x v="21"/>
    <n v="0"/>
    <n v="1200"/>
    <n v="0"/>
  </r>
  <r>
    <x v="2"/>
    <x v="131"/>
    <n v="316"/>
    <n v="2"/>
    <s v="Ilot B"/>
    <x v="0"/>
    <n v="0.25"/>
    <n v="1200"/>
    <n v="300"/>
  </r>
  <r>
    <x v="2"/>
    <x v="131"/>
    <n v="316"/>
    <n v="2"/>
    <s v="Ilot B"/>
    <x v="4"/>
    <n v="0.26"/>
    <n v="1200"/>
    <n v="312"/>
  </r>
  <r>
    <x v="2"/>
    <x v="131"/>
    <n v="316"/>
    <n v="2"/>
    <s v="Ilot B"/>
    <x v="2"/>
    <n v="0.26"/>
    <n v="1600"/>
    <n v="416"/>
  </r>
  <r>
    <x v="2"/>
    <x v="131"/>
    <n v="316"/>
    <n v="3"/>
    <s v="Ilot C"/>
    <x v="21"/>
    <n v="0"/>
    <n v="1200"/>
    <n v="0"/>
  </r>
  <r>
    <x v="2"/>
    <x v="131"/>
    <n v="316"/>
    <n v="3"/>
    <s v="Ilot C"/>
    <x v="21"/>
    <n v="0"/>
    <n v="1200"/>
    <n v="0"/>
  </r>
  <r>
    <x v="2"/>
    <x v="131"/>
    <n v="316"/>
    <n v="3"/>
    <s v="Ilot C"/>
    <x v="0"/>
    <n v="0.1"/>
    <n v="1200"/>
    <n v="120"/>
  </r>
  <r>
    <x v="2"/>
    <x v="131"/>
    <n v="316"/>
    <n v="3"/>
    <s v="Ilot C"/>
    <x v="4"/>
    <n v="0.09"/>
    <n v="1200"/>
    <n v="108"/>
  </r>
  <r>
    <x v="2"/>
    <x v="131"/>
    <n v="316"/>
    <n v="3"/>
    <s v="Ilot C"/>
    <x v="2"/>
    <n v="0.1"/>
    <n v="1600"/>
    <n v="160"/>
  </r>
  <r>
    <x v="2"/>
    <x v="131"/>
    <n v="316"/>
    <n v="4"/>
    <s v="Ilot D"/>
    <x v="21"/>
    <n v="0"/>
    <n v="1200"/>
    <n v="0"/>
  </r>
  <r>
    <x v="2"/>
    <x v="131"/>
    <n v="316"/>
    <n v="4"/>
    <s v="Ilot D"/>
    <x v="21"/>
    <n v="0"/>
    <n v="1200"/>
    <n v="0"/>
  </r>
  <r>
    <x v="2"/>
    <x v="131"/>
    <n v="316"/>
    <n v="4"/>
    <s v="Ilot D"/>
    <x v="0"/>
    <n v="0.06"/>
    <n v="1200"/>
    <n v="72"/>
  </r>
  <r>
    <x v="2"/>
    <x v="131"/>
    <n v="316"/>
    <n v="4"/>
    <s v="Ilot D"/>
    <x v="4"/>
    <n v="7.0000000000000007E-2"/>
    <n v="1200"/>
    <n v="84.000000000000014"/>
  </r>
  <r>
    <x v="2"/>
    <x v="131"/>
    <n v="316"/>
    <n v="4"/>
    <s v="Ilot D"/>
    <x v="2"/>
    <n v="0.06"/>
    <n v="1600"/>
    <n v="96"/>
  </r>
  <r>
    <x v="2"/>
    <x v="131"/>
    <n v="316"/>
    <n v="5"/>
    <s v="ilot E"/>
    <x v="0"/>
    <n v="0.27"/>
    <n v="1200"/>
    <n v="324"/>
  </r>
  <r>
    <x v="2"/>
    <x v="131"/>
    <n v="316"/>
    <n v="5"/>
    <s v="ilot E"/>
    <x v="4"/>
    <n v="0.28000000000000003"/>
    <n v="1200"/>
    <n v="336.00000000000006"/>
  </r>
  <r>
    <x v="2"/>
    <x v="131"/>
    <n v="316"/>
    <n v="5"/>
    <s v="ilot E"/>
    <x v="2"/>
    <n v="0.27"/>
    <n v="1600"/>
    <n v="432"/>
  </r>
  <r>
    <x v="2"/>
    <x v="131"/>
    <n v="316"/>
    <n v="7"/>
    <s v="Ilot F"/>
    <x v="7"/>
    <n v="0.05"/>
    <n v="1200"/>
    <n v="60"/>
  </r>
  <r>
    <x v="2"/>
    <x v="131"/>
    <n v="316"/>
    <n v="7"/>
    <s v="Ilot F"/>
    <x v="21"/>
    <n v="0"/>
    <n v="1200"/>
    <n v="0"/>
  </r>
  <r>
    <x v="2"/>
    <x v="131"/>
    <n v="316"/>
    <n v="7"/>
    <s v="Ilot F"/>
    <x v="4"/>
    <n v="0.32"/>
    <n v="1200"/>
    <n v="384"/>
  </r>
  <r>
    <x v="2"/>
    <x v="131"/>
    <n v="316"/>
    <n v="7"/>
    <s v="Ilot F"/>
    <x v="18"/>
    <n v="0.05"/>
    <n v="1200"/>
    <n v="60"/>
  </r>
  <r>
    <x v="2"/>
    <x v="131"/>
    <n v="316"/>
    <n v="7"/>
    <s v="Ilot F"/>
    <x v="10"/>
    <n v="0.05"/>
    <n v="1200"/>
    <n v="60"/>
  </r>
  <r>
    <x v="2"/>
    <x v="131"/>
    <n v="316"/>
    <n v="7"/>
    <s v="Ilot F"/>
    <x v="19"/>
    <n v="0.05"/>
    <n v="400"/>
    <n v="20"/>
  </r>
  <r>
    <x v="2"/>
    <x v="131"/>
    <n v="316"/>
    <n v="8"/>
    <s v="Ilot G"/>
    <x v="7"/>
    <n v="0.02"/>
    <n v="1200"/>
    <n v="24"/>
  </r>
  <r>
    <x v="2"/>
    <x v="131"/>
    <n v="316"/>
    <n v="8"/>
    <s v="Ilot G"/>
    <x v="4"/>
    <n v="0.11"/>
    <n v="1200"/>
    <n v="132"/>
  </r>
  <r>
    <x v="2"/>
    <x v="131"/>
    <n v="316"/>
    <n v="8"/>
    <s v="Ilot G"/>
    <x v="18"/>
    <n v="0.02"/>
    <n v="1200"/>
    <n v="24"/>
  </r>
  <r>
    <x v="2"/>
    <x v="131"/>
    <n v="316"/>
    <n v="8"/>
    <s v="Ilot G"/>
    <x v="10"/>
    <n v="0.02"/>
    <n v="1200"/>
    <n v="24"/>
  </r>
  <r>
    <x v="2"/>
    <x v="131"/>
    <n v="316"/>
    <n v="8"/>
    <s v="Ilot G"/>
    <x v="19"/>
    <n v="0.02"/>
    <n v="400"/>
    <n v="8"/>
  </r>
  <r>
    <x v="2"/>
    <x v="131"/>
    <n v="316"/>
    <n v="9"/>
    <s v="Ilot H"/>
    <x v="7"/>
    <n v="0.09"/>
    <n v="1200"/>
    <n v="108"/>
  </r>
  <r>
    <x v="2"/>
    <x v="131"/>
    <n v="316"/>
    <n v="9"/>
    <s v="Ilot H"/>
    <x v="4"/>
    <n v="0.55000000000000004"/>
    <n v="1200"/>
    <n v="660"/>
  </r>
  <r>
    <x v="2"/>
    <x v="131"/>
    <n v="316"/>
    <n v="9"/>
    <s v="Ilot H"/>
    <x v="18"/>
    <n v="0.09"/>
    <n v="1200"/>
    <n v="108"/>
  </r>
  <r>
    <x v="2"/>
    <x v="131"/>
    <n v="316"/>
    <n v="9"/>
    <s v="Ilot H"/>
    <x v="10"/>
    <n v="0.09"/>
    <n v="1200"/>
    <n v="108"/>
  </r>
  <r>
    <x v="2"/>
    <x v="131"/>
    <n v="316"/>
    <n v="9"/>
    <s v="Ilot H"/>
    <x v="19"/>
    <n v="0.09"/>
    <n v="400"/>
    <n v="36"/>
  </r>
  <r>
    <x v="2"/>
    <x v="131"/>
    <n v="316"/>
    <n v="10"/>
    <s v="Ilot I"/>
    <x v="7"/>
    <n v="7.0000000000000007E-2"/>
    <n v="1200"/>
    <n v="84.000000000000014"/>
  </r>
  <r>
    <x v="2"/>
    <x v="131"/>
    <n v="316"/>
    <n v="10"/>
    <s v="Ilot I"/>
    <x v="4"/>
    <n v="0.41"/>
    <n v="1200"/>
    <n v="491.99999999999994"/>
  </r>
  <r>
    <x v="2"/>
    <x v="131"/>
    <n v="316"/>
    <n v="10"/>
    <s v="Ilot I"/>
    <x v="18"/>
    <n v="7.0000000000000007E-2"/>
    <n v="1200"/>
    <n v="84.000000000000014"/>
  </r>
  <r>
    <x v="2"/>
    <x v="131"/>
    <n v="316"/>
    <n v="10"/>
    <s v="Ilot I"/>
    <x v="10"/>
    <n v="7.0000000000000007E-2"/>
    <n v="1200"/>
    <n v="84.000000000000014"/>
  </r>
  <r>
    <x v="2"/>
    <x v="131"/>
    <n v="316"/>
    <n v="10"/>
    <s v="Ilot I"/>
    <x v="19"/>
    <n v="7.0000000000000007E-2"/>
    <n v="400"/>
    <n v="28.000000000000004"/>
  </r>
  <r>
    <x v="2"/>
    <x v="131"/>
    <n v="316"/>
    <n v="11"/>
    <s v="Ilot J"/>
    <x v="29"/>
    <n v="0.4"/>
    <n v="2000"/>
    <n v="800"/>
  </r>
  <r>
    <x v="2"/>
    <x v="131"/>
    <n v="316"/>
    <n v="12"/>
    <s v="Ilot K"/>
    <x v="1"/>
    <n v="0.88"/>
    <n v="1600"/>
    <n v="1408"/>
  </r>
  <r>
    <x v="2"/>
    <x v="132"/>
    <n v="315"/>
    <n v="1"/>
    <s v="Ilot A"/>
    <x v="21"/>
    <n v="0"/>
    <n v="1200"/>
    <n v="0"/>
  </r>
  <r>
    <x v="2"/>
    <x v="132"/>
    <n v="315"/>
    <n v="1"/>
    <s v="Ilot A"/>
    <x v="0"/>
    <n v="7.0000000000000007E-2"/>
    <n v="1200"/>
    <n v="84.000000000000014"/>
  </r>
  <r>
    <x v="2"/>
    <x v="132"/>
    <n v="315"/>
    <n v="1"/>
    <s v="Ilot A"/>
    <x v="8"/>
    <n v="7.1999999999999995E-2"/>
    <n v="1200"/>
    <n v="86.399999999999991"/>
  </r>
  <r>
    <x v="2"/>
    <x v="132"/>
    <n v="315"/>
    <n v="1"/>
    <s v="Ilot A"/>
    <x v="1"/>
    <n v="0.72"/>
    <n v="1600"/>
    <n v="1152"/>
  </r>
  <r>
    <x v="2"/>
    <x v="132"/>
    <n v="315"/>
    <n v="1"/>
    <s v="Ilot A"/>
    <x v="2"/>
    <n v="0.33600000000000002"/>
    <n v="1600"/>
    <n v="537.6"/>
  </r>
  <r>
    <x v="2"/>
    <x v="132"/>
    <n v="315"/>
    <n v="2"/>
    <s v="Ilot B"/>
    <x v="0"/>
    <n v="0.13"/>
    <n v="1200"/>
    <n v="156"/>
  </r>
  <r>
    <x v="2"/>
    <x v="132"/>
    <n v="315"/>
    <n v="2"/>
    <s v="Ilot B"/>
    <x v="4"/>
    <n v="1.32"/>
    <n v="1200"/>
    <n v="1584"/>
  </r>
  <r>
    <x v="2"/>
    <x v="132"/>
    <n v="315"/>
    <n v="2"/>
    <s v="Ilot B"/>
    <x v="16"/>
    <n v="0.13200000000000001"/>
    <n v="1200"/>
    <n v="158.4"/>
  </r>
  <r>
    <x v="2"/>
    <x v="132"/>
    <n v="315"/>
    <n v="2"/>
    <s v="Ilot B"/>
    <x v="2"/>
    <n v="0.61599999999999999"/>
    <n v="1600"/>
    <n v="985.6"/>
  </r>
  <r>
    <x v="2"/>
    <x v="132"/>
    <n v="315"/>
    <n v="3"/>
    <s v="Ilot C"/>
    <x v="0"/>
    <n v="0.1"/>
    <n v="1200"/>
    <n v="120"/>
  </r>
  <r>
    <x v="2"/>
    <x v="132"/>
    <n v="315"/>
    <n v="3"/>
    <s v="Ilot C"/>
    <x v="4"/>
    <n v="1.02"/>
    <n v="1200"/>
    <n v="1224"/>
  </r>
  <r>
    <x v="2"/>
    <x v="132"/>
    <n v="315"/>
    <n v="3"/>
    <s v="Ilot C"/>
    <x v="16"/>
    <n v="0.10199999999999999"/>
    <n v="1200"/>
    <n v="122.39999999999999"/>
  </r>
  <r>
    <x v="2"/>
    <x v="132"/>
    <n v="315"/>
    <n v="3"/>
    <s v="Ilot C"/>
    <x v="2"/>
    <n v="0.47599999999999998"/>
    <n v="1600"/>
    <n v="761.59999999999991"/>
  </r>
  <r>
    <x v="2"/>
    <x v="132"/>
    <n v="315"/>
    <n v="4"/>
    <s v="Ilot D"/>
    <x v="0"/>
    <n v="0.16"/>
    <n v="1200"/>
    <n v="192"/>
  </r>
  <r>
    <x v="2"/>
    <x v="132"/>
    <n v="315"/>
    <n v="4"/>
    <s v="Ilot D"/>
    <x v="4"/>
    <n v="1.56"/>
    <n v="1200"/>
    <n v="1872"/>
  </r>
  <r>
    <x v="2"/>
    <x v="132"/>
    <n v="315"/>
    <n v="4"/>
    <s v="Ilot D"/>
    <x v="16"/>
    <n v="0.156"/>
    <n v="1200"/>
    <n v="187.2"/>
  </r>
  <r>
    <x v="2"/>
    <x v="132"/>
    <n v="315"/>
    <n v="4"/>
    <s v="Ilot D"/>
    <x v="2"/>
    <n v="0.72799999999999998"/>
    <n v="1600"/>
    <n v="1164.8"/>
  </r>
  <r>
    <x v="2"/>
    <x v="132"/>
    <n v="315"/>
    <n v="5"/>
    <s v="ilot E"/>
    <x v="21"/>
    <n v="0"/>
    <n v="1200"/>
    <n v="0"/>
  </r>
  <r>
    <x v="2"/>
    <x v="132"/>
    <n v="315"/>
    <n v="5"/>
    <s v="ilot E"/>
    <x v="1"/>
    <n v="0.48"/>
    <n v="1600"/>
    <n v="768"/>
  </r>
  <r>
    <x v="2"/>
    <x v="132"/>
    <n v="315"/>
    <n v="5"/>
    <s v="ilot E"/>
    <x v="2"/>
    <n v="0.32"/>
    <n v="1600"/>
    <n v="512"/>
  </r>
  <r>
    <x v="2"/>
    <x v="132"/>
    <n v="315"/>
    <n v="6"/>
    <s v="Ilot E"/>
    <x v="0"/>
    <n v="0.3"/>
    <n v="1200"/>
    <n v="360"/>
  </r>
  <r>
    <x v="2"/>
    <x v="132"/>
    <n v="315"/>
    <n v="6"/>
    <s v="Ilot E"/>
    <x v="4"/>
    <n v="0.9"/>
    <n v="1200"/>
    <n v="1080"/>
  </r>
  <r>
    <x v="2"/>
    <x v="132"/>
    <n v="315"/>
    <n v="6"/>
    <s v="Ilot E"/>
    <x v="16"/>
    <n v="0.3"/>
    <n v="1200"/>
    <n v="360"/>
  </r>
  <r>
    <x v="4"/>
    <x v="133"/>
    <n v="311"/>
    <n v="2"/>
    <s v="PCL_39a"/>
    <x v="8"/>
    <n v="2.25"/>
    <n v="1200"/>
    <n v="2700"/>
  </r>
  <r>
    <x v="4"/>
    <x v="133"/>
    <n v="311"/>
    <n v="3"/>
    <s v="PCL_39b"/>
    <x v="0"/>
    <n v="0.28999999999999998"/>
    <n v="1200"/>
    <n v="348"/>
  </r>
  <r>
    <x v="4"/>
    <x v="133"/>
    <n v="311"/>
    <n v="3"/>
    <s v="PCL_39b"/>
    <x v="1"/>
    <n v="0.69"/>
    <n v="1600"/>
    <n v="1104"/>
  </r>
  <r>
    <x v="4"/>
    <x v="133"/>
    <n v="311"/>
    <n v="4"/>
    <s v="PCL_40a"/>
    <x v="27"/>
    <n v="1.96"/>
    <n v="2000"/>
    <n v="3920"/>
  </r>
  <r>
    <x v="4"/>
    <x v="133"/>
    <n v="311"/>
    <n v="5"/>
    <s v="PCL_40b"/>
    <x v="0"/>
    <n v="0.25"/>
    <n v="1200"/>
    <n v="300"/>
  </r>
  <r>
    <x v="4"/>
    <x v="133"/>
    <n v="311"/>
    <n v="5"/>
    <s v="PCL_40b"/>
    <x v="1"/>
    <n v="0.59"/>
    <n v="1600"/>
    <n v="944"/>
  </r>
  <r>
    <x v="4"/>
    <x v="133"/>
    <n v="311"/>
    <n v="7"/>
    <s v="PCL_59.2"/>
    <x v="1"/>
    <n v="0.48"/>
    <n v="1600"/>
    <n v="768"/>
  </r>
  <r>
    <x v="4"/>
    <x v="133"/>
    <n v="311"/>
    <n v="10"/>
    <s v="PCL_66.1"/>
    <x v="23"/>
    <n v="0.05"/>
    <n v="1200"/>
    <n v="60"/>
  </r>
  <r>
    <x v="4"/>
    <x v="133"/>
    <n v="311"/>
    <n v="10"/>
    <s v="PCL_66.1"/>
    <x v="18"/>
    <n v="0.2"/>
    <n v="1200"/>
    <n v="240"/>
  </r>
  <r>
    <x v="4"/>
    <x v="133"/>
    <n v="311"/>
    <n v="10"/>
    <s v="PCL_66.1"/>
    <x v="11"/>
    <n v="0.56999999999999995"/>
    <n v="1600"/>
    <n v="911.99999999999989"/>
  </r>
  <r>
    <x v="4"/>
    <x v="133"/>
    <n v="311"/>
    <n v="13"/>
    <s v="PCL_115"/>
    <x v="0"/>
    <n v="0.17"/>
    <n v="1200"/>
    <n v="204.00000000000003"/>
  </r>
  <r>
    <x v="4"/>
    <x v="133"/>
    <n v="311"/>
    <n v="13"/>
    <s v="PCL_115"/>
    <x v="27"/>
    <n v="0.4"/>
    <n v="2000"/>
    <n v="800"/>
  </r>
  <r>
    <x v="4"/>
    <x v="133"/>
    <n v="311"/>
    <n v="15"/>
    <s v="PCL_41.2"/>
    <x v="23"/>
    <n v="0.14000000000000001"/>
    <n v="1200"/>
    <n v="168.00000000000003"/>
  </r>
  <r>
    <x v="4"/>
    <x v="133"/>
    <n v="311"/>
    <n v="15"/>
    <s v="PCL_41.2"/>
    <x v="18"/>
    <n v="0.7"/>
    <n v="1200"/>
    <n v="840"/>
  </r>
  <r>
    <x v="4"/>
    <x v="133"/>
    <n v="311"/>
    <n v="15"/>
    <s v="PCL_41.2"/>
    <x v="25"/>
    <n v="1.97"/>
    <n v="1600"/>
    <n v="3152"/>
  </r>
  <r>
    <x v="4"/>
    <x v="134"/>
    <n v="310"/>
    <n v="1"/>
    <s v="POM_6"/>
    <x v="8"/>
    <n v="0.53"/>
    <n v="1200"/>
    <n v="636"/>
  </r>
  <r>
    <x v="4"/>
    <x v="134"/>
    <n v="310"/>
    <n v="1"/>
    <s v="POM_6"/>
    <x v="18"/>
    <n v="0.23"/>
    <n v="1200"/>
    <n v="276"/>
  </r>
  <r>
    <x v="4"/>
    <x v="134"/>
    <n v="310"/>
    <n v="2"/>
    <s v="POM_7"/>
    <x v="0"/>
    <n v="0.39"/>
    <n v="1200"/>
    <n v="468"/>
  </r>
  <r>
    <x v="4"/>
    <x v="134"/>
    <n v="310"/>
    <n v="3"/>
    <s v="POM_25"/>
    <x v="28"/>
    <n v="0.69"/>
    <n v="1200"/>
    <n v="827.99999999999989"/>
  </r>
  <r>
    <x v="4"/>
    <x v="134"/>
    <n v="310"/>
    <n v="4"/>
    <s v="POM_33"/>
    <x v="28"/>
    <n v="0.28999999999999998"/>
    <n v="1200"/>
    <n v="348"/>
  </r>
  <r>
    <x v="4"/>
    <x v="134"/>
    <n v="310"/>
    <n v="5"/>
    <s v="POM_43"/>
    <x v="8"/>
    <n v="0.64"/>
    <n v="1200"/>
    <n v="768"/>
  </r>
  <r>
    <x v="4"/>
    <x v="134"/>
    <n v="310"/>
    <n v="5"/>
    <s v="POM_43"/>
    <x v="25"/>
    <n v="0.27"/>
    <n v="1600"/>
    <n v="432"/>
  </r>
  <r>
    <x v="4"/>
    <x v="135"/>
    <n v="309"/>
    <n v="1"/>
    <s v="STGA_27"/>
    <x v="0"/>
    <n v="0.39"/>
    <n v="1200"/>
    <n v="468"/>
  </r>
  <r>
    <x v="4"/>
    <x v="135"/>
    <n v="309"/>
    <n v="1"/>
    <s v="STGA_27"/>
    <x v="1"/>
    <n v="0.9"/>
    <n v="1600"/>
    <n v="1440"/>
  </r>
  <r>
    <x v="4"/>
    <x v="135"/>
    <n v="309"/>
    <n v="1"/>
    <s v="STGA_27"/>
    <x v="18"/>
    <n v="0.08"/>
    <n v="1200"/>
    <n v="96"/>
  </r>
  <r>
    <x v="4"/>
    <x v="135"/>
    <n v="309"/>
    <n v="2"/>
    <s v="STGA_35"/>
    <x v="24"/>
    <n v="0.53"/>
    <n v="1600"/>
    <n v="848"/>
  </r>
  <r>
    <x v="4"/>
    <x v="135"/>
    <n v="309"/>
    <n v="2"/>
    <s v="STGA_35"/>
    <x v="27"/>
    <n v="0.23"/>
    <n v="2000"/>
    <n v="460"/>
  </r>
  <r>
    <x v="4"/>
    <x v="135"/>
    <n v="309"/>
    <n v="3"/>
    <s v="STGA_3536"/>
    <x v="25"/>
    <n v="1"/>
    <n v="1600"/>
    <n v="1600"/>
  </r>
  <r>
    <x v="4"/>
    <x v="135"/>
    <n v="309"/>
    <n v="3"/>
    <s v="STGA_3536"/>
    <x v="2"/>
    <n v="0.43"/>
    <n v="1600"/>
    <n v="688"/>
  </r>
  <r>
    <x v="4"/>
    <x v="135"/>
    <n v="309"/>
    <n v="4"/>
    <s v="STGA_3637"/>
    <x v="8"/>
    <n v="0.45"/>
    <n v="1200"/>
    <n v="540"/>
  </r>
  <r>
    <x v="4"/>
    <x v="135"/>
    <n v="309"/>
    <n v="5"/>
    <s v="STGA_39.1"/>
    <x v="20"/>
    <n v="1.06"/>
    <n v="400"/>
    <n v="424"/>
  </r>
  <r>
    <x v="4"/>
    <x v="135"/>
    <n v="309"/>
    <n v="6"/>
    <s v="STGA_39.2"/>
    <x v="8"/>
    <n v="0.78"/>
    <n v="1200"/>
    <n v="936"/>
  </r>
  <r>
    <x v="4"/>
    <x v="135"/>
    <n v="309"/>
    <n v="6"/>
    <s v="STGA_39.2"/>
    <x v="23"/>
    <n v="0.06"/>
    <n v="1200"/>
    <n v="72"/>
  </r>
  <r>
    <x v="4"/>
    <x v="135"/>
    <n v="309"/>
    <n v="6"/>
    <s v="STGA_39.2"/>
    <x v="18"/>
    <n v="0.28000000000000003"/>
    <n v="1200"/>
    <n v="336.00000000000006"/>
  </r>
  <r>
    <x v="4"/>
    <x v="136"/>
    <n v="308"/>
    <n v="5"/>
    <s v="ROCC_5"/>
    <x v="24"/>
    <n v="0.33"/>
    <n v="1600"/>
    <n v="528"/>
  </r>
  <r>
    <x v="4"/>
    <x v="136"/>
    <n v="308"/>
    <n v="5"/>
    <s v="ROCC_5"/>
    <x v="18"/>
    <n v="0.14000000000000001"/>
    <n v="1200"/>
    <n v="168.00000000000003"/>
  </r>
  <r>
    <x v="4"/>
    <x v="136"/>
    <n v="308"/>
    <n v="2"/>
    <s v="ROCC_6"/>
    <x v="1"/>
    <n v="0.44"/>
    <n v="1600"/>
    <n v="704"/>
  </r>
  <r>
    <x v="4"/>
    <x v="136"/>
    <n v="308"/>
    <n v="3"/>
    <s v="ROCC_37a"/>
    <x v="25"/>
    <n v="0.39"/>
    <n v="1600"/>
    <n v="624"/>
  </r>
  <r>
    <x v="4"/>
    <x v="136"/>
    <n v="308"/>
    <n v="4"/>
    <s v="ROCC_37b"/>
    <x v="45"/>
    <n v="0.9"/>
    <n v="1600"/>
    <n v="1440"/>
  </r>
  <r>
    <x v="4"/>
    <x v="137"/>
    <n v="302"/>
    <n v="1"/>
    <s v="ORVE_7"/>
    <x v="8"/>
    <n v="3.65"/>
    <n v="1200"/>
    <n v="4380"/>
  </r>
  <r>
    <x v="4"/>
    <x v="137"/>
    <n v="302"/>
    <n v="1"/>
    <s v="ORVE_7"/>
    <x v="23"/>
    <n v="0.53"/>
    <n v="1200"/>
    <n v="636"/>
  </r>
  <r>
    <x v="4"/>
    <x v="137"/>
    <n v="302"/>
    <n v="1"/>
    <s v="ORVE_7"/>
    <x v="25"/>
    <n v="1.04"/>
    <n v="1600"/>
    <n v="1664"/>
  </r>
  <r>
    <x v="4"/>
    <x v="137"/>
    <n v="302"/>
    <n v="2"/>
    <s v="ORVE_10"/>
    <x v="33"/>
    <n v="0.1"/>
    <n v="400"/>
    <n v="40"/>
  </r>
  <r>
    <x v="4"/>
    <x v="138"/>
    <n v="300"/>
    <n v="1"/>
    <s v="CROPE_6"/>
    <x v="24"/>
    <n v="0.91"/>
    <n v="1600"/>
    <n v="1456"/>
  </r>
  <r>
    <x v="4"/>
    <x v="138"/>
    <n v="300"/>
    <n v="2"/>
    <s v="CROPE_12"/>
    <x v="8"/>
    <n v="1.21"/>
    <n v="1200"/>
    <n v="1452"/>
  </r>
  <r>
    <x v="4"/>
    <x v="138"/>
    <n v="300"/>
    <n v="2"/>
    <s v="CROPE_12"/>
    <x v="23"/>
    <n v="0.52"/>
    <n v="1200"/>
    <n v="624"/>
  </r>
  <r>
    <x v="4"/>
    <x v="138"/>
    <n v="300"/>
    <n v="3"/>
    <s v="CROPE_13"/>
    <x v="24"/>
    <n v="1.57"/>
    <n v="1600"/>
    <n v="2512"/>
  </r>
  <r>
    <x v="4"/>
    <x v="138"/>
    <n v="300"/>
    <n v="4"/>
    <s v="CROPE_32"/>
    <x v="8"/>
    <n v="0.22"/>
    <n v="1200"/>
    <n v="264"/>
  </r>
  <r>
    <x v="4"/>
    <x v="139"/>
    <n v="299"/>
    <n v="1"/>
    <s v="CROGR_1"/>
    <x v="1"/>
    <n v="0.94"/>
    <n v="1600"/>
    <n v="1504"/>
  </r>
  <r>
    <x v="4"/>
    <x v="139"/>
    <n v="299"/>
    <n v="1"/>
    <s v="CROGR_1"/>
    <x v="16"/>
    <n v="0.4"/>
    <n v="1200"/>
    <n v="480"/>
  </r>
  <r>
    <x v="4"/>
    <x v="139"/>
    <n v="299"/>
    <n v="2"/>
    <s v="CROGR_20a"/>
    <x v="8"/>
    <n v="1.0900000000000001"/>
    <n v="1200"/>
    <n v="1308"/>
  </r>
  <r>
    <x v="4"/>
    <x v="139"/>
    <n v="299"/>
    <n v="2"/>
    <s v="CROGR_20a"/>
    <x v="18"/>
    <n v="0.47"/>
    <n v="1200"/>
    <n v="564"/>
  </r>
  <r>
    <x v="4"/>
    <x v="139"/>
    <n v="299"/>
    <n v="3"/>
    <s v="CROGR_20b"/>
    <x v="25"/>
    <n v="0.34"/>
    <n v="1600"/>
    <n v="544"/>
  </r>
  <r>
    <x v="4"/>
    <x v="139"/>
    <n v="299"/>
    <n v="4"/>
    <s v="CROGR_25a"/>
    <x v="8"/>
    <n v="2.5"/>
    <n v="1200"/>
    <n v="3000"/>
  </r>
  <r>
    <x v="4"/>
    <x v="139"/>
    <n v="299"/>
    <n v="5"/>
    <s v="CROGR_25b"/>
    <x v="25"/>
    <n v="1.27"/>
    <n v="1600"/>
    <n v="2032"/>
  </r>
  <r>
    <x v="4"/>
    <x v="139"/>
    <n v="299"/>
    <n v="6"/>
    <s v="CROGR_25c"/>
    <x v="18"/>
    <n v="0.63"/>
    <n v="1200"/>
    <n v="756"/>
  </r>
  <r>
    <x v="4"/>
    <x v="140"/>
    <n v="297"/>
    <n v="5"/>
    <s v="ANT_16.1"/>
    <x v="1"/>
    <n v="2.4"/>
    <n v="1600"/>
    <n v="3840"/>
  </r>
  <r>
    <x v="4"/>
    <x v="140"/>
    <n v="297"/>
    <n v="5"/>
    <s v="ANT_16.1"/>
    <x v="18"/>
    <n v="1.02"/>
    <n v="1200"/>
    <n v="1224"/>
  </r>
  <r>
    <x v="4"/>
    <x v="140"/>
    <n v="297"/>
    <n v="6"/>
    <s v="ANT_16.2"/>
    <x v="18"/>
    <n v="0.42"/>
    <n v="1200"/>
    <n v="504"/>
  </r>
  <r>
    <x v="4"/>
    <x v="140"/>
    <n v="297"/>
    <n v="9"/>
    <s v="ANT_23.1"/>
    <x v="8"/>
    <n v="0.86"/>
    <n v="1200"/>
    <n v="1032"/>
  </r>
  <r>
    <x v="4"/>
    <x v="140"/>
    <n v="297"/>
    <n v="9"/>
    <s v="ANT_23.1"/>
    <x v="23"/>
    <n v="0.37"/>
    <n v="1200"/>
    <n v="444"/>
  </r>
  <r>
    <x v="4"/>
    <x v="140"/>
    <n v="297"/>
    <n v="10"/>
    <s v="ANT_23.2"/>
    <x v="7"/>
    <n v="0.25"/>
    <n v="1200"/>
    <n v="300"/>
  </r>
  <r>
    <x v="4"/>
    <x v="140"/>
    <n v="297"/>
    <n v="10"/>
    <s v="ANT_23.2"/>
    <x v="4"/>
    <n v="0.59"/>
    <n v="1200"/>
    <n v="708"/>
  </r>
  <r>
    <x v="4"/>
    <x v="140"/>
    <n v="297"/>
    <n v="11"/>
    <s v="ANT_23.3"/>
    <x v="7"/>
    <n v="0.45"/>
    <n v="1200"/>
    <n v="540"/>
  </r>
  <r>
    <x v="4"/>
    <x v="140"/>
    <n v="297"/>
    <n v="11"/>
    <s v="ANT_23.3"/>
    <x v="4"/>
    <n v="1.05"/>
    <n v="1200"/>
    <n v="1260"/>
  </r>
  <r>
    <x v="4"/>
    <x v="140"/>
    <n v="297"/>
    <n v="12"/>
    <s v="ANT_23.4"/>
    <x v="0"/>
    <n v="0.17"/>
    <n v="1200"/>
    <n v="204.00000000000003"/>
  </r>
  <r>
    <x v="4"/>
    <x v="140"/>
    <n v="297"/>
    <n v="19"/>
    <s v="ANT_24"/>
    <x v="7"/>
    <n v="0.84"/>
    <n v="1200"/>
    <n v="1008"/>
  </r>
  <r>
    <x v="4"/>
    <x v="140"/>
    <n v="297"/>
    <n v="19"/>
    <s v="ANT_24"/>
    <x v="4"/>
    <n v="2.36"/>
    <n v="1200"/>
    <n v="2832"/>
  </r>
  <r>
    <x v="4"/>
    <x v="140"/>
    <n v="297"/>
    <n v="19"/>
    <s v="ANT_24"/>
    <x v="23"/>
    <n v="0.17"/>
    <n v="1200"/>
    <n v="204.00000000000003"/>
  </r>
  <r>
    <x v="4"/>
    <x v="140"/>
    <n v="297"/>
    <n v="15"/>
    <s v="ANT_2728"/>
    <x v="1"/>
    <n v="0.89"/>
    <n v="1600"/>
    <n v="1424"/>
  </r>
  <r>
    <x v="4"/>
    <x v="140"/>
    <n v="297"/>
    <n v="15"/>
    <s v="ANT_2728"/>
    <x v="18"/>
    <n v="0.39"/>
    <n v="1200"/>
    <n v="468"/>
  </r>
  <r>
    <x v="4"/>
    <x v="140"/>
    <n v="297"/>
    <n v="18"/>
    <s v="ANT_31.1"/>
    <x v="7"/>
    <n v="1.07"/>
    <n v="1200"/>
    <n v="1284"/>
  </r>
  <r>
    <x v="4"/>
    <x v="140"/>
    <n v="297"/>
    <n v="18"/>
    <s v="ANT_31.1"/>
    <x v="4"/>
    <n v="5"/>
    <n v="1200"/>
    <n v="6000"/>
  </r>
  <r>
    <x v="4"/>
    <x v="140"/>
    <n v="297"/>
    <n v="18"/>
    <s v="ANT_31.1"/>
    <x v="18"/>
    <n v="1.07"/>
    <n v="1200"/>
    <n v="1284"/>
  </r>
  <r>
    <x v="4"/>
    <x v="140"/>
    <n v="297"/>
    <n v="18"/>
    <s v="ANT_31.2"/>
    <x v="28"/>
    <n v="1.02"/>
    <n v="1200"/>
    <n v="1224"/>
  </r>
  <r>
    <x v="4"/>
    <x v="141"/>
    <n v="293"/>
    <n v="1"/>
    <s v="PASS_4"/>
    <x v="1"/>
    <n v="0.34"/>
    <n v="1600"/>
    <n v="544"/>
  </r>
  <r>
    <x v="4"/>
    <x v="141"/>
    <n v="293"/>
    <n v="4"/>
    <s v="PASS_1011"/>
    <x v="23"/>
    <n v="0.22"/>
    <n v="1200"/>
    <n v="264"/>
  </r>
  <r>
    <x v="4"/>
    <x v="141"/>
    <n v="293"/>
    <n v="4"/>
    <s v="PASS_1011"/>
    <x v="25"/>
    <n v="3.15"/>
    <n v="1600"/>
    <n v="5040"/>
  </r>
  <r>
    <x v="4"/>
    <x v="141"/>
    <n v="293"/>
    <n v="4"/>
    <s v="PASS_1011"/>
    <x v="27"/>
    <n v="1.1299999999999999"/>
    <n v="2000"/>
    <n v="2260"/>
  </r>
  <r>
    <x v="4"/>
    <x v="141"/>
    <n v="293"/>
    <n v="3"/>
    <s v="PASS_12a"/>
    <x v="4"/>
    <n v="0.25"/>
    <n v="1200"/>
    <n v="300"/>
  </r>
  <r>
    <x v="4"/>
    <x v="141"/>
    <n v="293"/>
    <n v="3"/>
    <s v="PASS_12a"/>
    <x v="1"/>
    <n v="0.7"/>
    <n v="1600"/>
    <n v="1120"/>
  </r>
  <r>
    <x v="4"/>
    <x v="141"/>
    <n v="293"/>
    <n v="3"/>
    <s v="PASS_12a"/>
    <x v="16"/>
    <n v="0.05"/>
    <n v="1200"/>
    <n v="60"/>
  </r>
  <r>
    <x v="4"/>
    <x v="141"/>
    <n v="293"/>
    <n v="4"/>
    <s v="PASS_12b"/>
    <x v="23"/>
    <n v="0.05"/>
    <n v="1200"/>
    <n v="60"/>
  </r>
  <r>
    <x v="4"/>
    <x v="141"/>
    <n v="293"/>
    <n v="4"/>
    <s v="PASS_12b"/>
    <x v="25"/>
    <n v="0.69"/>
    <n v="1600"/>
    <n v="1104"/>
  </r>
  <r>
    <x v="4"/>
    <x v="141"/>
    <n v="293"/>
    <n v="4"/>
    <s v="PASS_12b"/>
    <x v="27"/>
    <n v="0.24"/>
    <n v="2000"/>
    <n v="480"/>
  </r>
  <r>
    <x v="4"/>
    <x v="141"/>
    <n v="293"/>
    <n v="5"/>
    <s v="PASS_12c"/>
    <x v="4"/>
    <n v="0.13"/>
    <n v="1200"/>
    <n v="156"/>
  </r>
  <r>
    <x v="4"/>
    <x v="141"/>
    <n v="293"/>
    <n v="5"/>
    <s v="PASS_12c"/>
    <x v="2"/>
    <n v="0.31"/>
    <n v="1600"/>
    <n v="496"/>
  </r>
  <r>
    <x v="4"/>
    <x v="141"/>
    <n v="293"/>
    <n v="6"/>
    <s v="PASS_13a"/>
    <x v="25"/>
    <n v="0.25"/>
    <n v="1600"/>
    <n v="400"/>
  </r>
  <r>
    <x v="4"/>
    <x v="141"/>
    <n v="293"/>
    <n v="7"/>
    <s v="PASS_13b"/>
    <x v="1"/>
    <n v="0.48"/>
    <n v="1600"/>
    <n v="768"/>
  </r>
  <r>
    <x v="4"/>
    <x v="141"/>
    <n v="293"/>
    <n v="8"/>
    <s v="PASS_16"/>
    <x v="4"/>
    <n v="0.7"/>
    <n v="1200"/>
    <n v="840"/>
  </r>
  <r>
    <x v="4"/>
    <x v="141"/>
    <n v="293"/>
    <n v="8"/>
    <s v="PASS_16"/>
    <x v="2"/>
    <n v="0.3"/>
    <n v="1600"/>
    <n v="480"/>
  </r>
  <r>
    <x v="4"/>
    <x v="142"/>
    <n v="292"/>
    <n v="1"/>
    <s v="FLAN_4.1"/>
    <x v="4"/>
    <n v="0.28000000000000003"/>
    <n v="1200"/>
    <n v="336.00000000000006"/>
  </r>
  <r>
    <x v="4"/>
    <x v="142"/>
    <n v="292"/>
    <n v="1"/>
    <s v="FLAN_4.1"/>
    <x v="2"/>
    <n v="0.67"/>
    <n v="1600"/>
    <n v="1072"/>
  </r>
  <r>
    <x v="4"/>
    <x v="142"/>
    <n v="292"/>
    <n v="2"/>
    <s v="FLAN_4.2"/>
    <x v="23"/>
    <n v="0.05"/>
    <n v="1200"/>
    <n v="60"/>
  </r>
  <r>
    <x v="4"/>
    <x v="142"/>
    <n v="292"/>
    <n v="2"/>
    <s v="FLAN_4.2"/>
    <x v="1"/>
    <n v="0.67"/>
    <n v="1600"/>
    <n v="1072"/>
  </r>
  <r>
    <x v="4"/>
    <x v="142"/>
    <n v="292"/>
    <n v="2"/>
    <s v="FLAN_4.2"/>
    <x v="16"/>
    <n v="0.24"/>
    <n v="1200"/>
    <n v="288"/>
  </r>
  <r>
    <x v="4"/>
    <x v="142"/>
    <n v="292"/>
    <n v="3"/>
    <s v="FLAN_8.1"/>
    <x v="1"/>
    <n v="0.56999999999999995"/>
    <n v="1600"/>
    <n v="911.99999999999989"/>
  </r>
  <r>
    <x v="4"/>
    <x v="142"/>
    <n v="292"/>
    <n v="4"/>
    <s v="FLAN_8.2"/>
    <x v="1"/>
    <n v="0.24"/>
    <n v="1600"/>
    <n v="384"/>
  </r>
  <r>
    <x v="4"/>
    <x v="142"/>
    <n v="292"/>
    <n v="5"/>
    <s v="FLAN_11.1"/>
    <x v="7"/>
    <n v="0.05"/>
    <n v="1200"/>
    <n v="60"/>
  </r>
  <r>
    <x v="4"/>
    <x v="142"/>
    <n v="292"/>
    <n v="5"/>
    <s v="FLAN_11.1"/>
    <x v="23"/>
    <n v="0.27"/>
    <n v="1200"/>
    <n v="324"/>
  </r>
  <r>
    <x v="4"/>
    <x v="142"/>
    <n v="292"/>
    <n v="5"/>
    <s v="FLAN_11.1"/>
    <x v="25"/>
    <n v="0.76"/>
    <n v="1600"/>
    <n v="1216"/>
  </r>
  <r>
    <x v="4"/>
    <x v="142"/>
    <n v="292"/>
    <n v="6"/>
    <s v="FLAN_11.2"/>
    <x v="7"/>
    <n v="0.04"/>
    <n v="1200"/>
    <n v="48"/>
  </r>
  <r>
    <x v="4"/>
    <x v="142"/>
    <n v="292"/>
    <n v="6"/>
    <s v="FLAN_11.2"/>
    <x v="1"/>
    <n v="0.53"/>
    <n v="1600"/>
    <n v="848"/>
  </r>
  <r>
    <x v="4"/>
    <x v="142"/>
    <n v="292"/>
    <n v="6"/>
    <s v="FLAN_11.2"/>
    <x v="16"/>
    <n v="0.19"/>
    <n v="1200"/>
    <n v="228"/>
  </r>
  <r>
    <x v="4"/>
    <x v="142"/>
    <n v="292"/>
    <n v="7"/>
    <s v="FLAN_11.3"/>
    <x v="7"/>
    <n v="0.05"/>
    <n v="1200"/>
    <n v="60"/>
  </r>
  <r>
    <x v="4"/>
    <x v="142"/>
    <n v="292"/>
    <n v="7"/>
    <s v="FLAN_11.3"/>
    <x v="23"/>
    <n v="0.22"/>
    <n v="1200"/>
    <n v="264"/>
  </r>
  <r>
    <x v="4"/>
    <x v="142"/>
    <n v="292"/>
    <n v="7"/>
    <s v="FLAN_11.3"/>
    <x v="25"/>
    <n v="0.63"/>
    <n v="1600"/>
    <n v="1008"/>
  </r>
  <r>
    <x v="4"/>
    <x v="143"/>
    <n v="291"/>
    <n v="1"/>
    <s v="GERME_14-1"/>
    <x v="1"/>
    <n v="0.72"/>
    <n v="1600"/>
    <n v="1152"/>
  </r>
  <r>
    <x v="4"/>
    <x v="143"/>
    <n v="291"/>
    <n v="2"/>
    <s v="GERME_14-2"/>
    <x v="23"/>
    <n v="0.05"/>
    <n v="1200"/>
    <n v="60"/>
  </r>
  <r>
    <x v="4"/>
    <x v="143"/>
    <n v="291"/>
    <n v="2"/>
    <s v="GERME_14-2"/>
    <x v="25"/>
    <n v="0.71"/>
    <n v="1600"/>
    <n v="1136"/>
  </r>
  <r>
    <x v="4"/>
    <x v="143"/>
    <n v="291"/>
    <n v="2"/>
    <s v="GERME_14-2"/>
    <x v="27"/>
    <n v="0.25"/>
    <n v="2000"/>
    <n v="500"/>
  </r>
  <r>
    <x v="4"/>
    <x v="143"/>
    <n v="291"/>
    <n v="3"/>
    <s v="GERME_34"/>
    <x v="9"/>
    <n v="0.02"/>
    <n v="1200"/>
    <n v="24"/>
  </r>
  <r>
    <x v="4"/>
    <x v="143"/>
    <n v="291"/>
    <n v="3"/>
    <s v="GERME_34"/>
    <x v="25"/>
    <n v="0.39"/>
    <n v="1600"/>
    <n v="624"/>
  </r>
  <r>
    <x v="4"/>
    <x v="143"/>
    <n v="291"/>
    <n v="3"/>
    <s v="GERME_34"/>
    <x v="27"/>
    <n v="0.14000000000000001"/>
    <n v="2000"/>
    <n v="280"/>
  </r>
  <r>
    <x v="4"/>
    <x v="143"/>
    <n v="291"/>
    <n v="4"/>
    <s v="GERME_39"/>
    <x v="24"/>
    <n v="0.31"/>
    <n v="1600"/>
    <n v="496"/>
  </r>
  <r>
    <x v="4"/>
    <x v="143"/>
    <n v="291"/>
    <n v="4"/>
    <s v="GERME_39"/>
    <x v="8"/>
    <n v="0.06"/>
    <n v="1200"/>
    <n v="72"/>
  </r>
  <r>
    <x v="4"/>
    <x v="143"/>
    <n v="291"/>
    <n v="4"/>
    <s v="GERME_39"/>
    <x v="25"/>
    <n v="0.86"/>
    <n v="1600"/>
    <n v="1376"/>
  </r>
  <r>
    <x v="4"/>
    <x v="144"/>
    <n v="289"/>
    <n v="3"/>
    <s v="SOMM_21a"/>
    <x v="25"/>
    <n v="0.39"/>
    <n v="1600"/>
    <n v="624"/>
  </r>
  <r>
    <x v="4"/>
    <x v="144"/>
    <n v="289"/>
    <n v="2"/>
    <s v="SOMM_21b"/>
    <x v="25"/>
    <n v="0.12"/>
    <n v="1600"/>
    <n v="192"/>
  </r>
  <r>
    <x v="4"/>
    <x v="144"/>
    <n v="289"/>
    <n v="3"/>
    <s v="SOMM_23"/>
    <x v="1"/>
    <n v="0.3"/>
    <n v="1600"/>
    <n v="480"/>
  </r>
  <r>
    <x v="4"/>
    <x v="144"/>
    <n v="289"/>
    <n v="4"/>
    <s v="SOMM_25"/>
    <x v="23"/>
    <n v="0.1"/>
    <n v="1200"/>
    <n v="120"/>
  </r>
  <r>
    <x v="4"/>
    <x v="144"/>
    <n v="289"/>
    <n v="4"/>
    <s v="SOMM_25"/>
    <x v="1"/>
    <n v="0.56999999999999995"/>
    <n v="1600"/>
    <n v="911.99999999999989"/>
  </r>
  <r>
    <x v="4"/>
    <x v="145"/>
    <n v="288"/>
    <n v="1"/>
    <s v="GRANDFON_23"/>
    <x v="25"/>
    <n v="1.41"/>
    <n v="1600"/>
    <n v="2256"/>
  </r>
  <r>
    <x v="4"/>
    <x v="145"/>
    <n v="288"/>
    <n v="1"/>
    <s v="GRANDFON_23"/>
    <x v="27"/>
    <n v="0.61"/>
    <n v="2000"/>
    <n v="1220"/>
  </r>
  <r>
    <x v="1"/>
    <x v="146"/>
    <n v="286"/>
    <n v="1"/>
    <s v="Parc. 23p 24p CHS"/>
    <x v="4"/>
    <n v="0.47"/>
    <n v="1200"/>
    <n v="564"/>
  </r>
  <r>
    <x v="1"/>
    <x v="146"/>
    <n v="286"/>
    <n v="2"/>
    <s v="Parc. 23p 24p Fx Précieux"/>
    <x v="7"/>
    <n v="7.0000000000000007E-2"/>
    <n v="1200"/>
    <n v="84.000000000000014"/>
  </r>
  <r>
    <x v="1"/>
    <x v="146"/>
    <n v="286"/>
    <n v="2"/>
    <s v="Parc. 23p 24p Fx Précieux"/>
    <x v="23"/>
    <n v="0.06"/>
    <n v="1200"/>
    <n v="72"/>
  </r>
  <r>
    <x v="1"/>
    <x v="146"/>
    <n v="286"/>
    <n v="2"/>
    <s v="Parc. 23p 24p Fx Précieux"/>
    <x v="46"/>
    <n v="7.0000000000000007E-2"/>
    <n v="1200"/>
    <n v="84.000000000000014"/>
  </r>
  <r>
    <x v="1"/>
    <x v="146"/>
    <n v="286"/>
    <n v="3"/>
    <s v="Parc. 25p, 26p, 27p CHS"/>
    <x v="4"/>
    <n v="0.7"/>
    <n v="1200"/>
    <n v="840"/>
  </r>
  <r>
    <x v="1"/>
    <x v="146"/>
    <n v="286"/>
    <n v="4"/>
    <s v="P. 25p, 26p, 27p Fx Préc"/>
    <x v="47"/>
    <n v="0.1"/>
    <n v="1200"/>
    <n v="120"/>
  </r>
  <r>
    <x v="1"/>
    <x v="146"/>
    <n v="286"/>
    <n v="4"/>
    <s v="P. 25p, 26p, 27p Fx Préc"/>
    <x v="23"/>
    <n v="0.11"/>
    <n v="1200"/>
    <n v="132"/>
  </r>
  <r>
    <x v="1"/>
    <x v="146"/>
    <n v="286"/>
    <n v="4"/>
    <s v="P. 25p, 26p, 27p Fx Préc"/>
    <x v="46"/>
    <n v="0.1"/>
    <n v="1200"/>
    <n v="120"/>
  </r>
  <r>
    <x v="1"/>
    <x v="147"/>
    <n v="282"/>
    <n v="2"/>
    <s v="Parcelle 39r"/>
    <x v="4"/>
    <n v="0.83"/>
    <n v="1200"/>
    <n v="996"/>
  </r>
  <r>
    <x v="1"/>
    <x v="147"/>
    <n v="282"/>
    <n v="2"/>
    <s v="Parcelle 39r"/>
    <x v="1"/>
    <n v="0.48"/>
    <n v="1600"/>
    <n v="768"/>
  </r>
  <r>
    <x v="1"/>
    <x v="148"/>
    <n v="260"/>
    <n v="1"/>
    <s v="Parcelle 11.CHS"/>
    <x v="4"/>
    <n v="0.26"/>
    <n v="1200"/>
    <n v="312"/>
  </r>
  <r>
    <x v="1"/>
    <x v="148"/>
    <n v="260"/>
    <n v="2"/>
    <s v="Parcelle 11.CED et ERP"/>
    <x v="36"/>
    <n v="0.54"/>
    <n v="1600"/>
    <n v="864"/>
  </r>
  <r>
    <x v="1"/>
    <x v="148"/>
    <n v="260"/>
    <n v="2"/>
    <s v="Parcelle 11.CED et ERP"/>
    <x v="18"/>
    <n v="0.12"/>
    <n v="1200"/>
    <n v="144"/>
  </r>
  <r>
    <x v="1"/>
    <x v="148"/>
    <n v="260"/>
    <n v="3"/>
    <s v="Parcelle 12.CHS"/>
    <x v="4"/>
    <n v="0.54"/>
    <n v="1200"/>
    <n v="648"/>
  </r>
  <r>
    <x v="1"/>
    <x v="148"/>
    <n v="260"/>
    <n v="4"/>
    <s v="Parcelle 12.CED et ERP"/>
    <x v="36"/>
    <n v="0.83"/>
    <n v="1600"/>
    <n v="1328"/>
  </r>
  <r>
    <x v="1"/>
    <x v="148"/>
    <n v="260"/>
    <n v="4"/>
    <s v="Parcelle 12.CED et ERP"/>
    <x v="18"/>
    <n v="0.21"/>
    <n v="1200"/>
    <n v="252"/>
  </r>
  <r>
    <x v="4"/>
    <x v="149"/>
    <n v="242"/>
    <n v="1"/>
    <s v="EYSSON_11-1"/>
    <x v="27"/>
    <n v="0.39"/>
    <n v="2000"/>
    <n v="780"/>
  </r>
  <r>
    <x v="4"/>
    <x v="149"/>
    <n v="242"/>
    <n v="2"/>
    <s v="EYSSON_11-2"/>
    <x v="24"/>
    <n v="0.19"/>
    <n v="1600"/>
    <n v="304"/>
  </r>
  <r>
    <x v="2"/>
    <x v="150"/>
    <n v="240"/>
    <n v="2"/>
    <s v="Ilot A"/>
    <x v="24"/>
    <n v="2"/>
    <n v="1600"/>
    <n v="3200"/>
  </r>
  <r>
    <x v="2"/>
    <x v="151"/>
    <n v="237"/>
    <n v="1"/>
    <s v="Ilot A"/>
    <x v="0"/>
    <n v="0.8"/>
    <n v="1200"/>
    <n v="960"/>
  </r>
  <r>
    <x v="2"/>
    <x v="151"/>
    <n v="237"/>
    <n v="1"/>
    <s v="Ilot A"/>
    <x v="4"/>
    <n v="4.8"/>
    <n v="1200"/>
    <n v="5760"/>
  </r>
  <r>
    <x v="2"/>
    <x v="151"/>
    <n v="237"/>
    <n v="1"/>
    <s v="Ilot A"/>
    <x v="1"/>
    <n v="0.8"/>
    <n v="1600"/>
    <n v="1280"/>
  </r>
  <r>
    <x v="2"/>
    <x v="151"/>
    <n v="237"/>
    <n v="1"/>
    <s v="Ilot A"/>
    <x v="16"/>
    <n v="0.8"/>
    <n v="1200"/>
    <n v="960"/>
  </r>
  <r>
    <x v="2"/>
    <x v="151"/>
    <n v="237"/>
    <n v="1"/>
    <s v="Ilot A"/>
    <x v="2"/>
    <n v="0.8"/>
    <n v="1600"/>
    <n v="1280"/>
  </r>
  <r>
    <x v="4"/>
    <x v="152"/>
    <n v="234"/>
    <n v="1"/>
    <s v="LORAY_23a"/>
    <x v="1"/>
    <n v="0.4"/>
    <n v="1600"/>
    <n v="640"/>
  </r>
  <r>
    <x v="4"/>
    <x v="152"/>
    <n v="234"/>
    <n v="3"/>
    <s v="LORAY_23c"/>
    <x v="4"/>
    <n v="0.43"/>
    <n v="1200"/>
    <n v="516"/>
  </r>
  <r>
    <x v="4"/>
    <x v="152"/>
    <n v="234"/>
    <n v="3"/>
    <s v="LORAY_23c"/>
    <x v="18"/>
    <n v="0.12"/>
    <n v="1200"/>
    <n v="144"/>
  </r>
  <r>
    <x v="4"/>
    <x v="152"/>
    <n v="234"/>
    <n v="3"/>
    <s v="LORAY_23c"/>
    <x v="10"/>
    <n v="0.06"/>
    <n v="1200"/>
    <n v="72"/>
  </r>
  <r>
    <x v="4"/>
    <x v="152"/>
    <n v="234"/>
    <n v="6"/>
    <s v="LORAY_3435"/>
    <x v="1"/>
    <n v="1.24"/>
    <n v="1600"/>
    <n v="1984"/>
  </r>
  <r>
    <x v="4"/>
    <x v="152"/>
    <n v="234"/>
    <n v="7"/>
    <s v="LORAY_35"/>
    <x v="27"/>
    <n v="0.65"/>
    <n v="2000"/>
    <n v="1300"/>
  </r>
  <r>
    <x v="4"/>
    <x v="152"/>
    <n v="234"/>
    <n v="8"/>
    <s v="LORAY_3536a"/>
    <x v="24"/>
    <n v="2.74"/>
    <n v="1600"/>
    <n v="4384"/>
  </r>
  <r>
    <x v="4"/>
    <x v="152"/>
    <n v="234"/>
    <n v="9"/>
    <s v="LORAY_3536b"/>
    <x v="7"/>
    <n v="0.03"/>
    <n v="1200"/>
    <n v="36"/>
  </r>
  <r>
    <x v="4"/>
    <x v="152"/>
    <n v="234"/>
    <n v="9"/>
    <s v="LORAY_3536b"/>
    <x v="4"/>
    <n v="0.49"/>
    <n v="1200"/>
    <n v="588"/>
  </r>
  <r>
    <x v="4"/>
    <x v="152"/>
    <n v="234"/>
    <n v="9"/>
    <s v="LORAY_3536b"/>
    <x v="18"/>
    <n v="0.18"/>
    <n v="1200"/>
    <n v="216"/>
  </r>
  <r>
    <x v="4"/>
    <x v="152"/>
    <n v="234"/>
    <n v="10"/>
    <s v="LORAY_36"/>
    <x v="27"/>
    <n v="0.12"/>
    <n v="2000"/>
    <n v="240"/>
  </r>
  <r>
    <x v="4"/>
    <x v="153"/>
    <n v="231"/>
    <n v="1"/>
    <s v="ETA_19"/>
    <x v="24"/>
    <n v="0.94"/>
    <n v="1600"/>
    <n v="1504"/>
  </r>
  <r>
    <x v="4"/>
    <x v="153"/>
    <n v="231"/>
    <n v="2"/>
    <s v="ETA_20"/>
    <x v="24"/>
    <n v="0.89"/>
    <n v="1600"/>
    <n v="1424"/>
  </r>
  <r>
    <x v="4"/>
    <x v="153"/>
    <n v="231"/>
    <n v="2"/>
    <s v="ETA_20"/>
    <x v="1"/>
    <n v="0.22"/>
    <n v="1600"/>
    <n v="352"/>
  </r>
  <r>
    <x v="4"/>
    <x v="153"/>
    <n v="231"/>
    <n v="3"/>
    <s v="ETA_23"/>
    <x v="25"/>
    <n v="0.4"/>
    <n v="1600"/>
    <n v="640"/>
  </r>
  <r>
    <x v="4"/>
    <x v="153"/>
    <n v="231"/>
    <n v="7"/>
    <s v="ETA_25"/>
    <x v="25"/>
    <n v="0.45"/>
    <n v="1600"/>
    <n v="720"/>
  </r>
  <r>
    <x v="4"/>
    <x v="153"/>
    <n v="231"/>
    <n v="5"/>
    <s v="ETA_27"/>
    <x v="4"/>
    <n v="0.65"/>
    <n v="1200"/>
    <n v="780"/>
  </r>
  <r>
    <x v="4"/>
    <x v="153"/>
    <n v="231"/>
    <n v="6"/>
    <s v="ETA_32"/>
    <x v="28"/>
    <n v="1.1000000000000001"/>
    <n v="1200"/>
    <n v="1320"/>
  </r>
  <r>
    <x v="4"/>
    <x v="154"/>
    <n v="230"/>
    <n v="14"/>
    <s v="DAMMAR_2a"/>
    <x v="4"/>
    <n v="0.97"/>
    <n v="1200"/>
    <n v="1164"/>
  </r>
  <r>
    <x v="4"/>
    <x v="154"/>
    <n v="230"/>
    <n v="14"/>
    <s v="DAMMAR_2a"/>
    <x v="23"/>
    <n v="0.41"/>
    <n v="1200"/>
    <n v="491.99999999999994"/>
  </r>
  <r>
    <x v="4"/>
    <x v="154"/>
    <n v="230"/>
    <n v="4"/>
    <s v="DAMMAR_2b"/>
    <x v="8"/>
    <n v="0.21"/>
    <n v="1200"/>
    <n v="252"/>
  </r>
  <r>
    <x v="4"/>
    <x v="154"/>
    <n v="230"/>
    <n v="3"/>
    <s v="DAMMAR_3a"/>
    <x v="8"/>
    <n v="1.04"/>
    <n v="1200"/>
    <n v="1248"/>
  </r>
  <r>
    <x v="4"/>
    <x v="154"/>
    <n v="230"/>
    <n v="3"/>
    <s v="DAMMAR_3a"/>
    <x v="18"/>
    <n v="0.44"/>
    <n v="1200"/>
    <n v="528"/>
  </r>
  <r>
    <x v="4"/>
    <x v="154"/>
    <n v="230"/>
    <n v="4"/>
    <s v="DAMMAR_3b"/>
    <x v="7"/>
    <n v="0.5"/>
    <n v="1200"/>
    <n v="600"/>
  </r>
  <r>
    <x v="4"/>
    <x v="154"/>
    <n v="230"/>
    <n v="4"/>
    <s v="DAMMAR_3b"/>
    <x v="4"/>
    <n v="1.1599999999999999"/>
    <n v="1200"/>
    <n v="1392"/>
  </r>
  <r>
    <x v="4"/>
    <x v="154"/>
    <n v="230"/>
    <n v="5"/>
    <s v="DAMMAR_3c"/>
    <x v="8"/>
    <n v="0.28000000000000003"/>
    <n v="1200"/>
    <n v="336.00000000000006"/>
  </r>
  <r>
    <x v="4"/>
    <x v="154"/>
    <n v="230"/>
    <n v="5"/>
    <s v="DAMMAR_3c"/>
    <x v="23"/>
    <n v="0.12"/>
    <n v="1200"/>
    <n v="144"/>
  </r>
  <r>
    <x v="4"/>
    <x v="154"/>
    <n v="230"/>
    <n v="6"/>
    <s v="DAMMAR_36"/>
    <x v="24"/>
    <n v="0.27"/>
    <n v="1600"/>
    <n v="432"/>
  </r>
  <r>
    <x v="4"/>
    <x v="154"/>
    <n v="230"/>
    <n v="7"/>
    <s v="DAMMAR_43a"/>
    <x v="1"/>
    <n v="1.44"/>
    <n v="1600"/>
    <n v="2304"/>
  </r>
  <r>
    <x v="4"/>
    <x v="154"/>
    <n v="230"/>
    <n v="7"/>
    <s v="DAMMAR_43a"/>
    <x v="18"/>
    <n v="0.62"/>
    <n v="1200"/>
    <n v="744"/>
  </r>
  <r>
    <x v="4"/>
    <x v="154"/>
    <n v="230"/>
    <n v="8"/>
    <s v="DAMMAR_43b"/>
    <x v="7"/>
    <n v="0.19"/>
    <n v="1200"/>
    <n v="228"/>
  </r>
  <r>
    <x v="4"/>
    <x v="154"/>
    <n v="230"/>
    <n v="8"/>
    <s v="DAMMAR_43b"/>
    <x v="25"/>
    <n v="0.43"/>
    <n v="1600"/>
    <n v="688"/>
  </r>
  <r>
    <x v="4"/>
    <x v="154"/>
    <n v="230"/>
    <n v="9"/>
    <s v="DAMMAR_45a"/>
    <x v="2"/>
    <n v="0.53"/>
    <n v="1600"/>
    <n v="848"/>
  </r>
  <r>
    <x v="4"/>
    <x v="154"/>
    <n v="230"/>
    <n v="10"/>
    <s v="DAMMAR_45b"/>
    <x v="7"/>
    <n v="0.35"/>
    <n v="1200"/>
    <n v="420"/>
  </r>
  <r>
    <x v="4"/>
    <x v="154"/>
    <n v="230"/>
    <n v="10"/>
    <s v="DAMMAR_45b"/>
    <x v="8"/>
    <n v="0.83"/>
    <n v="1200"/>
    <n v="996"/>
  </r>
  <r>
    <x v="4"/>
    <x v="154"/>
    <n v="230"/>
    <n v="14"/>
    <s v="DAMMAR_46a"/>
    <x v="24"/>
    <n v="0.24"/>
    <n v="1600"/>
    <n v="384"/>
  </r>
  <r>
    <x v="4"/>
    <x v="154"/>
    <n v="230"/>
    <n v="14"/>
    <s v="DAMMAR_46b"/>
    <x v="1"/>
    <n v="0.36"/>
    <n v="1600"/>
    <n v="576"/>
  </r>
  <r>
    <x v="4"/>
    <x v="154"/>
    <n v="230"/>
    <n v="13"/>
    <s v="DAMMAR_46c"/>
    <x v="25"/>
    <n v="0.28000000000000003"/>
    <n v="1600"/>
    <n v="448.00000000000006"/>
  </r>
  <r>
    <x v="2"/>
    <x v="155"/>
    <n v="227"/>
    <n v="1"/>
    <s v="Ilot A"/>
    <x v="48"/>
    <n v="0.12"/>
    <n v="1200"/>
    <n v="144"/>
  </r>
  <r>
    <x v="2"/>
    <x v="155"/>
    <n v="227"/>
    <n v="1"/>
    <s v="Ilot A"/>
    <x v="1"/>
    <n v="1.76"/>
    <n v="1600"/>
    <n v="2816"/>
  </r>
  <r>
    <x v="2"/>
    <x v="155"/>
    <n v="227"/>
    <n v="1"/>
    <s v="Ilot A"/>
    <x v="5"/>
    <n v="0.47"/>
    <n v="1600"/>
    <n v="752"/>
  </r>
  <r>
    <x v="2"/>
    <x v="155"/>
    <n v="227"/>
    <n v="2"/>
    <s v="Ilot A"/>
    <x v="24"/>
    <n v="1.1399999999999999"/>
    <n v="1600"/>
    <n v="1823.9999999999998"/>
  </r>
  <r>
    <x v="2"/>
    <x v="155"/>
    <n v="227"/>
    <n v="2"/>
    <s v="Ilot A"/>
    <x v="8"/>
    <n v="1.1299999999999999"/>
    <n v="1200"/>
    <n v="1355.9999999999998"/>
  </r>
  <r>
    <x v="2"/>
    <x v="155"/>
    <n v="227"/>
    <n v="2"/>
    <s v="Ilot A"/>
    <x v="25"/>
    <n v="1.1299999999999999"/>
    <n v="1600"/>
    <n v="1807.9999999999998"/>
  </r>
  <r>
    <x v="2"/>
    <x v="155"/>
    <n v="227"/>
    <n v="3"/>
    <s v="ilot B"/>
    <x v="36"/>
    <n v="0.26"/>
    <n v="1600"/>
    <n v="416"/>
  </r>
  <r>
    <x v="2"/>
    <x v="155"/>
    <n v="227"/>
    <n v="3"/>
    <s v="ilot B"/>
    <x v="8"/>
    <n v="0.27"/>
    <n v="1200"/>
    <n v="324"/>
  </r>
  <r>
    <x v="2"/>
    <x v="155"/>
    <n v="227"/>
    <n v="3"/>
    <s v="ilot B"/>
    <x v="25"/>
    <n v="0.27"/>
    <n v="1600"/>
    <n v="432"/>
  </r>
  <r>
    <x v="2"/>
    <x v="155"/>
    <n v="227"/>
    <n v="4"/>
    <s v="Ilot C"/>
    <x v="24"/>
    <n v="0.34"/>
    <n v="1600"/>
    <n v="544"/>
  </r>
  <r>
    <x v="2"/>
    <x v="155"/>
    <n v="227"/>
    <n v="4"/>
    <s v="Ilot C"/>
    <x v="8"/>
    <n v="0.33"/>
    <n v="1200"/>
    <n v="396"/>
  </r>
  <r>
    <x v="2"/>
    <x v="155"/>
    <n v="227"/>
    <n v="4"/>
    <s v="Ilot C"/>
    <x v="25"/>
    <n v="0.33"/>
    <n v="1600"/>
    <n v="528"/>
  </r>
  <r>
    <x v="2"/>
    <x v="155"/>
    <n v="227"/>
    <n v="5"/>
    <s v="Ilot C"/>
    <x v="48"/>
    <n v="0.05"/>
    <n v="1200"/>
    <n v="60"/>
  </r>
  <r>
    <x v="2"/>
    <x v="155"/>
    <n v="227"/>
    <n v="5"/>
    <s v="Ilot C"/>
    <x v="1"/>
    <n v="0.83"/>
    <n v="1600"/>
    <n v="1328"/>
  </r>
  <r>
    <x v="2"/>
    <x v="155"/>
    <n v="227"/>
    <n v="5"/>
    <s v="Ilot C"/>
    <x v="5"/>
    <n v="0.22"/>
    <n v="1600"/>
    <n v="352"/>
  </r>
  <r>
    <x v="2"/>
    <x v="155"/>
    <n v="227"/>
    <n v="6"/>
    <s v="ilot D"/>
    <x v="25"/>
    <n v="0.3"/>
    <n v="1600"/>
    <n v="480"/>
  </r>
  <r>
    <x v="2"/>
    <x v="155"/>
    <n v="227"/>
    <n v="7"/>
    <s v="Ilot E"/>
    <x v="25"/>
    <n v="1.1000000000000001"/>
    <n v="1600"/>
    <n v="1760.0000000000002"/>
  </r>
  <r>
    <x v="4"/>
    <x v="156"/>
    <n v="223"/>
    <n v="5"/>
    <s v="CHAL_19"/>
    <x v="7"/>
    <n v="0.43"/>
    <n v="1200"/>
    <n v="516"/>
  </r>
  <r>
    <x v="4"/>
    <x v="156"/>
    <n v="223"/>
    <n v="5"/>
    <s v="CHAL_19"/>
    <x v="8"/>
    <n v="1.22"/>
    <n v="1200"/>
    <n v="1464"/>
  </r>
  <r>
    <x v="4"/>
    <x v="156"/>
    <n v="223"/>
    <n v="5"/>
    <s v="CHAL_19"/>
    <x v="9"/>
    <n v="0.09"/>
    <n v="1200"/>
    <n v="108"/>
  </r>
  <r>
    <x v="4"/>
    <x v="156"/>
    <n v="223"/>
    <n v="2"/>
    <s v="CHAL_27"/>
    <x v="24"/>
    <n v="1.44"/>
    <n v="1600"/>
    <n v="2304"/>
  </r>
  <r>
    <x v="4"/>
    <x v="156"/>
    <n v="223"/>
    <n v="2"/>
    <s v="CHAL_27"/>
    <x v="23"/>
    <n v="0.62"/>
    <n v="1200"/>
    <n v="744"/>
  </r>
  <r>
    <x v="4"/>
    <x v="156"/>
    <n v="223"/>
    <n v="3"/>
    <s v="CHAL_28"/>
    <x v="24"/>
    <n v="1.0900000000000001"/>
    <n v="1600"/>
    <n v="1744.0000000000002"/>
  </r>
  <r>
    <x v="4"/>
    <x v="156"/>
    <n v="223"/>
    <n v="3"/>
    <s v="CHAL_28"/>
    <x v="23"/>
    <n v="0.47"/>
    <n v="1200"/>
    <n v="564"/>
  </r>
  <r>
    <x v="4"/>
    <x v="156"/>
    <n v="223"/>
    <n v="4"/>
    <s v="CHAL_29"/>
    <x v="24"/>
    <n v="0.52"/>
    <n v="1600"/>
    <n v="832"/>
  </r>
  <r>
    <x v="4"/>
    <x v="156"/>
    <n v="223"/>
    <n v="4"/>
    <s v="CHAL_29"/>
    <x v="23"/>
    <n v="0.22"/>
    <n v="1200"/>
    <n v="264"/>
  </r>
  <r>
    <x v="2"/>
    <x v="157"/>
    <n v="222"/>
    <n v="1"/>
    <s v="Ilot A"/>
    <x v="22"/>
    <n v="0.15"/>
    <n v="1200"/>
    <n v="180"/>
  </r>
  <r>
    <x v="2"/>
    <x v="157"/>
    <n v="222"/>
    <n v="1"/>
    <s v="Ilot A"/>
    <x v="8"/>
    <n v="0.9"/>
    <n v="1200"/>
    <n v="1080"/>
  </r>
  <r>
    <x v="2"/>
    <x v="157"/>
    <n v="222"/>
    <n v="1"/>
    <s v="Ilot A"/>
    <x v="23"/>
    <n v="0.3"/>
    <n v="1200"/>
    <n v="360"/>
  </r>
  <r>
    <x v="2"/>
    <x v="157"/>
    <n v="222"/>
    <n v="1"/>
    <s v="Ilot A"/>
    <x v="9"/>
    <n v="0.15"/>
    <n v="1200"/>
    <n v="180"/>
  </r>
  <r>
    <x v="2"/>
    <x v="157"/>
    <n v="222"/>
    <n v="3"/>
    <s v="Ilot A"/>
    <x v="7"/>
    <n v="0.28999999999999998"/>
    <n v="1200"/>
    <n v="348"/>
  </r>
  <r>
    <x v="2"/>
    <x v="157"/>
    <n v="222"/>
    <n v="3"/>
    <s v="Ilot A"/>
    <x v="4"/>
    <n v="2.0299999999999998"/>
    <n v="1200"/>
    <n v="2435.9999999999995"/>
  </r>
  <r>
    <x v="2"/>
    <x v="157"/>
    <n v="222"/>
    <n v="3"/>
    <s v="Ilot A"/>
    <x v="23"/>
    <n v="0.28999999999999998"/>
    <n v="1200"/>
    <n v="348"/>
  </r>
  <r>
    <x v="2"/>
    <x v="157"/>
    <n v="222"/>
    <n v="3"/>
    <s v="Ilot A"/>
    <x v="18"/>
    <n v="0.28999999999999998"/>
    <n v="1200"/>
    <n v="348"/>
  </r>
  <r>
    <x v="2"/>
    <x v="157"/>
    <n v="222"/>
    <n v="4"/>
    <s v="Ilot A"/>
    <x v="0"/>
    <n v="0.9"/>
    <n v="1200"/>
    <n v="1080"/>
  </r>
  <r>
    <x v="2"/>
    <x v="157"/>
    <n v="222"/>
    <n v="5"/>
    <s v="ilot B"/>
    <x v="33"/>
    <n v="0.6"/>
    <n v="400"/>
    <n v="240"/>
  </r>
  <r>
    <x v="2"/>
    <x v="157"/>
    <n v="222"/>
    <n v="6"/>
    <s v="ilot B"/>
    <x v="7"/>
    <n v="0.16"/>
    <n v="1200"/>
    <n v="192"/>
  </r>
  <r>
    <x v="2"/>
    <x v="157"/>
    <n v="222"/>
    <n v="6"/>
    <s v="ilot B"/>
    <x v="8"/>
    <n v="0.96"/>
    <n v="1200"/>
    <n v="1152"/>
  </r>
  <r>
    <x v="2"/>
    <x v="157"/>
    <n v="222"/>
    <n v="6"/>
    <s v="ilot B"/>
    <x v="23"/>
    <n v="0.32"/>
    <n v="1200"/>
    <n v="384"/>
  </r>
  <r>
    <x v="2"/>
    <x v="157"/>
    <n v="222"/>
    <n v="6"/>
    <s v="ilot B"/>
    <x v="9"/>
    <n v="0.16"/>
    <n v="1200"/>
    <n v="192"/>
  </r>
  <r>
    <x v="2"/>
    <x v="158"/>
    <n v="221"/>
    <n v="1"/>
    <s v="Ilot A"/>
    <x v="8"/>
    <n v="1.46"/>
    <n v="1200"/>
    <n v="1752"/>
  </r>
  <r>
    <x v="2"/>
    <x v="158"/>
    <n v="221"/>
    <n v="1"/>
    <s v="Ilot A"/>
    <x v="4"/>
    <n v="2.8380000000000001"/>
    <n v="1200"/>
    <n v="3405.6"/>
  </r>
  <r>
    <x v="2"/>
    <x v="158"/>
    <n v="221"/>
    <n v="2"/>
    <s v="ilot B"/>
    <x v="21"/>
    <n v="0"/>
    <n v="1200"/>
    <n v="0"/>
  </r>
  <r>
    <x v="2"/>
    <x v="158"/>
    <n v="221"/>
    <n v="2"/>
    <s v="ilot B"/>
    <x v="1"/>
    <n v="0.7"/>
    <n v="1600"/>
    <n v="1120"/>
  </r>
  <r>
    <x v="4"/>
    <x v="159"/>
    <n v="220"/>
    <n v="1"/>
    <s v="NAIS_5"/>
    <x v="27"/>
    <n v="0.9"/>
    <n v="2000"/>
    <n v="1800"/>
  </r>
  <r>
    <x v="4"/>
    <x v="159"/>
    <n v="220"/>
    <n v="2"/>
    <s v="NAIS_6-1"/>
    <x v="8"/>
    <n v="0.66"/>
    <n v="1200"/>
    <n v="792"/>
  </r>
  <r>
    <x v="4"/>
    <x v="159"/>
    <n v="220"/>
    <n v="2"/>
    <s v="NAIS_6-1"/>
    <x v="4"/>
    <n v="0.28000000000000003"/>
    <n v="1200"/>
    <n v="336.00000000000006"/>
  </r>
  <r>
    <x v="4"/>
    <x v="159"/>
    <n v="220"/>
    <n v="3"/>
    <s v="NAIS_6-2"/>
    <x v="8"/>
    <n v="0.22"/>
    <n v="1200"/>
    <n v="264"/>
  </r>
  <r>
    <x v="4"/>
    <x v="159"/>
    <n v="220"/>
    <n v="3"/>
    <s v="NAIS_6-2"/>
    <x v="4"/>
    <n v="0.1"/>
    <n v="1200"/>
    <n v="120"/>
  </r>
  <r>
    <x v="4"/>
    <x v="159"/>
    <n v="220"/>
    <n v="4"/>
    <s v="NAIS_8-1"/>
    <x v="23"/>
    <n v="0.06"/>
    <n v="1200"/>
    <n v="72"/>
  </r>
  <r>
    <x v="4"/>
    <x v="159"/>
    <n v="220"/>
    <n v="4"/>
    <s v="NAIS_8-1"/>
    <x v="9"/>
    <n v="0.11"/>
    <n v="1200"/>
    <n v="132"/>
  </r>
  <r>
    <x v="4"/>
    <x v="159"/>
    <n v="220"/>
    <n v="4"/>
    <s v="NAIS_8-1"/>
    <x v="25"/>
    <n v="0.4"/>
    <n v="1600"/>
    <n v="640"/>
  </r>
  <r>
    <x v="4"/>
    <x v="159"/>
    <n v="220"/>
    <n v="5"/>
    <s v="NAIS_8-2"/>
    <x v="24"/>
    <n v="1.47"/>
    <n v="1600"/>
    <n v="2352"/>
  </r>
  <r>
    <x v="4"/>
    <x v="159"/>
    <n v="220"/>
    <n v="5"/>
    <s v="NAIS_8-2"/>
    <x v="23"/>
    <n v="0.21"/>
    <n v="1200"/>
    <n v="252"/>
  </r>
  <r>
    <x v="4"/>
    <x v="159"/>
    <n v="220"/>
    <n v="5"/>
    <s v="NAIS_8-2"/>
    <x v="9"/>
    <n v="0.42"/>
    <n v="1200"/>
    <n v="504"/>
  </r>
  <r>
    <x v="4"/>
    <x v="159"/>
    <n v="220"/>
    <n v="6"/>
    <s v="NAIS_55"/>
    <x v="8"/>
    <n v="1.03"/>
    <n v="1200"/>
    <n v="1236"/>
  </r>
  <r>
    <x v="2"/>
    <x v="160"/>
    <n v="219"/>
    <n v="1"/>
    <s v="Ilot A"/>
    <x v="7"/>
    <n v="0.24"/>
    <n v="1200"/>
    <n v="288"/>
  </r>
  <r>
    <x v="2"/>
    <x v="160"/>
    <n v="219"/>
    <n v="1"/>
    <s v="Ilot A"/>
    <x v="8"/>
    <n v="0.51"/>
    <n v="1200"/>
    <n v="612"/>
  </r>
  <r>
    <x v="2"/>
    <x v="160"/>
    <n v="219"/>
    <n v="1"/>
    <s v="Ilot A"/>
    <x v="4"/>
    <n v="1.44"/>
    <n v="1200"/>
    <n v="1728"/>
  </r>
  <r>
    <x v="2"/>
    <x v="160"/>
    <n v="219"/>
    <n v="1"/>
    <s v="Ilot A"/>
    <x v="10"/>
    <n v="0.33"/>
    <n v="1200"/>
    <n v="396"/>
  </r>
  <r>
    <x v="2"/>
    <x v="160"/>
    <n v="219"/>
    <n v="1"/>
    <s v="Ilot A"/>
    <x v="40"/>
    <n v="0.48"/>
    <n v="1200"/>
    <n v="576"/>
  </r>
  <r>
    <x v="2"/>
    <x v="160"/>
    <n v="219"/>
    <n v="2"/>
    <s v="Ilot A"/>
    <x v="7"/>
    <n v="0.12"/>
    <n v="1200"/>
    <n v="144"/>
  </r>
  <r>
    <x v="2"/>
    <x v="160"/>
    <n v="219"/>
    <n v="2"/>
    <s v="Ilot A"/>
    <x v="8"/>
    <n v="0.72"/>
    <n v="1200"/>
    <n v="864"/>
  </r>
  <r>
    <x v="2"/>
    <x v="160"/>
    <n v="219"/>
    <n v="2"/>
    <s v="Ilot A"/>
    <x v="4"/>
    <n v="0.26"/>
    <n v="1200"/>
    <n v="312"/>
  </r>
  <r>
    <x v="2"/>
    <x v="160"/>
    <n v="219"/>
    <n v="2"/>
    <s v="Ilot A"/>
    <x v="35"/>
    <n v="0.16"/>
    <n v="1200"/>
    <n v="192"/>
  </r>
  <r>
    <x v="2"/>
    <x v="160"/>
    <n v="219"/>
    <n v="2"/>
    <s v="Ilot A"/>
    <x v="40"/>
    <n v="0.24"/>
    <n v="1200"/>
    <n v="288"/>
  </r>
  <r>
    <x v="2"/>
    <x v="161"/>
    <n v="218"/>
    <n v="1"/>
    <s v="Ilot 1"/>
    <x v="21"/>
    <n v="0"/>
    <n v="1200"/>
    <n v="0"/>
  </r>
  <r>
    <x v="2"/>
    <x v="161"/>
    <n v="218"/>
    <n v="1"/>
    <s v="Ilot 1"/>
    <x v="0"/>
    <n v="1.47"/>
    <n v="1200"/>
    <n v="1764"/>
  </r>
  <r>
    <x v="2"/>
    <x v="161"/>
    <n v="218"/>
    <n v="3"/>
    <s v="Ilot 1"/>
    <x v="49"/>
    <n v="0.05"/>
    <n v="1200"/>
    <n v="60"/>
  </r>
  <r>
    <x v="2"/>
    <x v="161"/>
    <n v="218"/>
    <n v="4"/>
    <s v="Ilot 1"/>
    <x v="0"/>
    <n v="0.87"/>
    <n v="1200"/>
    <n v="1044"/>
  </r>
  <r>
    <x v="2"/>
    <x v="161"/>
    <n v="218"/>
    <n v="4"/>
    <s v="Ilot 1"/>
    <x v="1"/>
    <n v="1.73"/>
    <n v="1600"/>
    <n v="2768"/>
  </r>
  <r>
    <x v="2"/>
    <x v="162"/>
    <n v="217"/>
    <n v="1"/>
    <s v="Ilot A"/>
    <x v="8"/>
    <n v="2"/>
    <n v="1200"/>
    <n v="2400"/>
  </r>
  <r>
    <x v="2"/>
    <x v="162"/>
    <n v="217"/>
    <n v="2"/>
    <s v="Ilot A"/>
    <x v="24"/>
    <n v="1"/>
    <n v="1600"/>
    <n v="1600"/>
  </r>
  <r>
    <x v="2"/>
    <x v="162"/>
    <n v="217"/>
    <n v="3"/>
    <s v="Ilot A"/>
    <x v="25"/>
    <n v="1"/>
    <n v="1600"/>
    <n v="1600"/>
  </r>
  <r>
    <x v="2"/>
    <x v="162"/>
    <n v="217"/>
    <n v="4"/>
    <s v="ilot B"/>
    <x v="8"/>
    <n v="0.82499999999999996"/>
    <n v="1200"/>
    <n v="990"/>
  </r>
  <r>
    <x v="2"/>
    <x v="162"/>
    <n v="217"/>
    <n v="4"/>
    <s v="ilot B"/>
    <x v="4"/>
    <n v="0.82499999999999996"/>
    <n v="1200"/>
    <n v="990"/>
  </r>
  <r>
    <x v="2"/>
    <x v="162"/>
    <n v="217"/>
    <n v="4"/>
    <s v="ilot B"/>
    <x v="25"/>
    <n v="1.65"/>
    <n v="1600"/>
    <n v="2640"/>
  </r>
  <r>
    <x v="2"/>
    <x v="162"/>
    <n v="217"/>
    <n v="5"/>
    <s v="ilot B"/>
    <x v="24"/>
    <n v="0.3"/>
    <n v="1600"/>
    <n v="480"/>
  </r>
  <r>
    <x v="2"/>
    <x v="162"/>
    <n v="217"/>
    <n v="6"/>
    <s v="Ilot C"/>
    <x v="8"/>
    <n v="0.96"/>
    <n v="1200"/>
    <n v="1152"/>
  </r>
  <r>
    <x v="2"/>
    <x v="162"/>
    <n v="217"/>
    <n v="6"/>
    <s v="Ilot C"/>
    <x v="27"/>
    <n v="0.24"/>
    <n v="2000"/>
    <n v="480"/>
  </r>
  <r>
    <x v="2"/>
    <x v="162"/>
    <n v="217"/>
    <n v="7"/>
    <s v="Ilot C"/>
    <x v="24"/>
    <n v="0.75"/>
    <n v="1600"/>
    <n v="1200"/>
  </r>
  <r>
    <x v="2"/>
    <x v="162"/>
    <n v="217"/>
    <n v="7"/>
    <s v="Ilot C"/>
    <x v="2"/>
    <n v="0.75"/>
    <n v="1600"/>
    <n v="1200"/>
  </r>
  <r>
    <x v="2"/>
    <x v="163"/>
    <n v="216"/>
    <n v="1"/>
    <s v="Ilot A"/>
    <x v="7"/>
    <n v="0.36799999999999999"/>
    <n v="1200"/>
    <n v="441.59999999999997"/>
  </r>
  <r>
    <x v="2"/>
    <x v="163"/>
    <n v="216"/>
    <n v="1"/>
    <s v="Ilot A"/>
    <x v="4"/>
    <n v="4.2320000000000002"/>
    <n v="1200"/>
    <n v="5078.4000000000005"/>
  </r>
  <r>
    <x v="2"/>
    <x v="163"/>
    <n v="216"/>
    <n v="2"/>
    <s v="Ilot A"/>
    <x v="1"/>
    <n v="1.65"/>
    <n v="1600"/>
    <n v="2640"/>
  </r>
  <r>
    <x v="2"/>
    <x v="164"/>
    <n v="215"/>
    <n v="1"/>
    <s v="Ilot A"/>
    <x v="1"/>
    <n v="1.05"/>
    <n v="1600"/>
    <n v="1680"/>
  </r>
  <r>
    <x v="2"/>
    <x v="164"/>
    <n v="215"/>
    <n v="2"/>
    <s v="Ilot A"/>
    <x v="0"/>
    <n v="0.5"/>
    <n v="1200"/>
    <n v="600"/>
  </r>
  <r>
    <x v="2"/>
    <x v="164"/>
    <n v="215"/>
    <n v="3"/>
    <s v="Ilot A"/>
    <x v="4"/>
    <n v="1.28"/>
    <n v="1200"/>
    <n v="1536"/>
  </r>
  <r>
    <x v="2"/>
    <x v="164"/>
    <n v="215"/>
    <n v="3"/>
    <s v="Ilot A"/>
    <x v="16"/>
    <n v="0.21"/>
    <n v="1200"/>
    <n v="252"/>
  </r>
  <r>
    <x v="2"/>
    <x v="164"/>
    <n v="215"/>
    <n v="3"/>
    <s v="Ilot A"/>
    <x v="10"/>
    <n v="0.21"/>
    <n v="1200"/>
    <n v="252"/>
  </r>
  <r>
    <x v="2"/>
    <x v="164"/>
    <n v="215"/>
    <n v="4"/>
    <s v="Ilot A"/>
    <x v="7"/>
    <n v="0.2"/>
    <n v="1200"/>
    <n v="240"/>
  </r>
  <r>
    <x v="2"/>
    <x v="164"/>
    <n v="215"/>
    <n v="5"/>
    <s v="Ilot A"/>
    <x v="1"/>
    <n v="1.25"/>
    <n v="1600"/>
    <n v="2000"/>
  </r>
  <r>
    <x v="2"/>
    <x v="164"/>
    <n v="215"/>
    <n v="6"/>
    <s v="Ilot A"/>
    <x v="25"/>
    <n v="0.5"/>
    <n v="1600"/>
    <n v="800"/>
  </r>
  <r>
    <x v="2"/>
    <x v="165"/>
    <n v="214"/>
    <n v="1"/>
    <s v="Ilot A"/>
    <x v="2"/>
    <n v="1.4"/>
    <n v="1600"/>
    <n v="2240"/>
  </r>
  <r>
    <x v="2"/>
    <x v="165"/>
    <n v="214"/>
    <n v="2"/>
    <s v="Ilot B"/>
    <x v="4"/>
    <n v="2.35"/>
    <n v="1200"/>
    <n v="2820"/>
  </r>
  <r>
    <x v="2"/>
    <x v="165"/>
    <n v="214"/>
    <n v="2"/>
    <s v="Ilot B"/>
    <x v="2"/>
    <n v="2.35"/>
    <n v="1600"/>
    <n v="3760"/>
  </r>
  <r>
    <x v="2"/>
    <x v="165"/>
    <n v="214"/>
    <n v="3"/>
    <s v="Ilo C"/>
    <x v="4"/>
    <n v="2.2000000000000002"/>
    <n v="1200"/>
    <n v="2640"/>
  </r>
  <r>
    <x v="2"/>
    <x v="165"/>
    <n v="214"/>
    <n v="8"/>
    <s v="Ilot D"/>
    <x v="4"/>
    <n v="1.8"/>
    <n v="1200"/>
    <n v="2160"/>
  </r>
  <r>
    <x v="2"/>
    <x v="165"/>
    <n v="214"/>
    <n v="8"/>
    <s v="Ilot D"/>
    <x v="2"/>
    <n v="1.8"/>
    <n v="1600"/>
    <n v="2880"/>
  </r>
  <r>
    <x v="2"/>
    <x v="165"/>
    <n v="214"/>
    <n v="7"/>
    <s v="Ilot E"/>
    <x v="1"/>
    <n v="1.3"/>
    <n v="1600"/>
    <n v="2080"/>
  </r>
  <r>
    <x v="1"/>
    <x v="166"/>
    <n v="212"/>
    <n v="3"/>
    <s v="Parcelle 33"/>
    <x v="17"/>
    <n v="0.45"/>
    <n v="1200"/>
    <n v="540"/>
  </r>
  <r>
    <x v="1"/>
    <x v="166"/>
    <n v="212"/>
    <n v="3"/>
    <s v="Parcelle 33"/>
    <x v="13"/>
    <n v="4.05"/>
    <n v="1200"/>
    <n v="4860"/>
  </r>
  <r>
    <x v="4"/>
    <x v="167"/>
    <n v="211"/>
    <n v="1"/>
    <s v="AVO_2"/>
    <x v="22"/>
    <n v="0.03"/>
    <n v="1200"/>
    <n v="36"/>
  </r>
  <r>
    <x v="4"/>
    <x v="167"/>
    <n v="211"/>
    <n v="1"/>
    <s v="AVO_2"/>
    <x v="1"/>
    <n v="0.14000000000000001"/>
    <n v="1600"/>
    <n v="224.00000000000003"/>
  </r>
  <r>
    <x v="4"/>
    <x v="167"/>
    <n v="211"/>
    <n v="1"/>
    <s v="AVO_2"/>
    <x v="9"/>
    <n v="0.41"/>
    <n v="1200"/>
    <n v="491.99999999999994"/>
  </r>
  <r>
    <x v="4"/>
    <x v="167"/>
    <n v="211"/>
    <n v="2"/>
    <s v="AVO_4"/>
    <x v="1"/>
    <n v="0.55000000000000004"/>
    <n v="1600"/>
    <n v="880.00000000000011"/>
  </r>
  <r>
    <x v="4"/>
    <x v="167"/>
    <n v="211"/>
    <n v="3"/>
    <s v="AVO_4"/>
    <x v="18"/>
    <n v="0.24"/>
    <n v="1200"/>
    <n v="288"/>
  </r>
  <r>
    <x v="4"/>
    <x v="167"/>
    <n v="211"/>
    <n v="5"/>
    <s v="AVO_6.2"/>
    <x v="18"/>
    <n v="0.14000000000000001"/>
    <n v="1200"/>
    <n v="168.00000000000003"/>
  </r>
  <r>
    <x v="4"/>
    <x v="167"/>
    <n v="211"/>
    <n v="5"/>
    <s v="AVO_6.2"/>
    <x v="25"/>
    <n v="0.31"/>
    <n v="1600"/>
    <n v="496"/>
  </r>
  <r>
    <x v="4"/>
    <x v="167"/>
    <n v="211"/>
    <n v="6"/>
    <s v="AVO_34"/>
    <x v="7"/>
    <n v="0.43"/>
    <n v="1200"/>
    <n v="516"/>
  </r>
  <r>
    <x v="4"/>
    <x v="167"/>
    <n v="211"/>
    <n v="6"/>
    <s v="AVO_34"/>
    <x v="27"/>
    <n v="1"/>
    <n v="2000"/>
    <n v="2000"/>
  </r>
  <r>
    <x v="4"/>
    <x v="167"/>
    <n v="211"/>
    <n v="7"/>
    <s v="AVO_35"/>
    <x v="4"/>
    <n v="0.6"/>
    <n v="1200"/>
    <n v="720"/>
  </r>
  <r>
    <x v="4"/>
    <x v="167"/>
    <n v="211"/>
    <n v="7"/>
    <s v="AVO_35"/>
    <x v="23"/>
    <n v="0.25"/>
    <n v="1200"/>
    <n v="300"/>
  </r>
  <r>
    <x v="4"/>
    <x v="167"/>
    <n v="211"/>
    <n v="8"/>
    <s v="AVO_3637a"/>
    <x v="18"/>
    <n v="1.07"/>
    <n v="1200"/>
    <n v="1284"/>
  </r>
  <r>
    <x v="4"/>
    <x v="167"/>
    <n v="211"/>
    <n v="8"/>
    <s v="AVO_3637a"/>
    <x v="27"/>
    <n v="2.5099999999999998"/>
    <n v="2000"/>
    <n v="5020"/>
  </r>
  <r>
    <x v="4"/>
    <x v="167"/>
    <n v="211"/>
    <n v="11"/>
    <s v="AVO_3637b"/>
    <x v="7"/>
    <n v="0.97"/>
    <n v="1200"/>
    <n v="1164"/>
  </r>
  <r>
    <x v="4"/>
    <x v="167"/>
    <n v="211"/>
    <n v="11"/>
    <s v="AVO_3637b"/>
    <x v="25"/>
    <n v="2.2799999999999998"/>
    <n v="1600"/>
    <n v="3647.9999999999995"/>
  </r>
  <r>
    <x v="4"/>
    <x v="167"/>
    <n v="211"/>
    <n v="10"/>
    <s v="AVO_3637c"/>
    <x v="8"/>
    <n v="1.7"/>
    <n v="1200"/>
    <n v="2040"/>
  </r>
  <r>
    <x v="4"/>
    <x v="167"/>
    <n v="211"/>
    <n v="10"/>
    <s v="AVO_3637c"/>
    <x v="23"/>
    <n v="0.73"/>
    <n v="1200"/>
    <n v="876"/>
  </r>
  <r>
    <x v="4"/>
    <x v="168"/>
    <n v="208"/>
    <n v="3"/>
    <s v="DOMPREL_2"/>
    <x v="24"/>
    <n v="1.18"/>
    <n v="1600"/>
    <n v="1888"/>
  </r>
  <r>
    <x v="4"/>
    <x v="168"/>
    <n v="208"/>
    <n v="3"/>
    <s v="DOMPREL_2"/>
    <x v="9"/>
    <n v="1.17"/>
    <n v="1200"/>
    <n v="1404"/>
  </r>
  <r>
    <x v="4"/>
    <x v="168"/>
    <n v="208"/>
    <n v="3"/>
    <s v="DOMPREL_2"/>
    <x v="25"/>
    <n v="0.56999999999999995"/>
    <n v="1600"/>
    <n v="911.99999999999989"/>
  </r>
  <r>
    <x v="4"/>
    <x v="168"/>
    <n v="208"/>
    <n v="3"/>
    <s v="DOMPREL_2"/>
    <x v="27"/>
    <n v="0.98"/>
    <n v="2000"/>
    <n v="1960"/>
  </r>
  <r>
    <x v="4"/>
    <x v="168"/>
    <n v="208"/>
    <n v="2"/>
    <s v="DOMPREL_3"/>
    <x v="4"/>
    <n v="0.83"/>
    <n v="1200"/>
    <n v="996"/>
  </r>
  <r>
    <x v="4"/>
    <x v="168"/>
    <n v="208"/>
    <n v="2"/>
    <s v="DOMPREL_3"/>
    <x v="32"/>
    <n v="0.35"/>
    <n v="1200"/>
    <n v="420"/>
  </r>
  <r>
    <x v="4"/>
    <x v="169"/>
    <n v="207"/>
    <n v="2"/>
    <s v="VELB_1"/>
    <x v="4"/>
    <n v="0.25"/>
    <n v="1200"/>
    <n v="300"/>
  </r>
  <r>
    <x v="4"/>
    <x v="169"/>
    <n v="207"/>
    <n v="3"/>
    <s v="VELB_1"/>
    <x v="23"/>
    <n v="0.05"/>
    <n v="1200"/>
    <n v="60"/>
  </r>
  <r>
    <x v="4"/>
    <x v="169"/>
    <n v="207"/>
    <n v="3"/>
    <s v="VELB_1"/>
    <x v="18"/>
    <n v="0.06"/>
    <n v="1200"/>
    <n v="72"/>
  </r>
  <r>
    <x v="4"/>
    <x v="169"/>
    <n v="207"/>
    <n v="4"/>
    <s v="VELB_2"/>
    <x v="4"/>
    <n v="0.27"/>
    <n v="1200"/>
    <n v="324"/>
  </r>
  <r>
    <x v="4"/>
    <x v="169"/>
    <n v="207"/>
    <n v="4"/>
    <s v="VELB_2"/>
    <x v="23"/>
    <n v="0.12"/>
    <n v="1200"/>
    <n v="144"/>
  </r>
  <r>
    <x v="4"/>
    <x v="169"/>
    <n v="207"/>
    <n v="4"/>
    <s v="VELB_2"/>
    <x v="9"/>
    <n v="0.12"/>
    <n v="1200"/>
    <n v="144"/>
  </r>
  <r>
    <x v="4"/>
    <x v="169"/>
    <n v="207"/>
    <n v="4"/>
    <s v="VELB_2"/>
    <x v="18"/>
    <n v="0.12"/>
    <n v="1200"/>
    <n v="144"/>
  </r>
  <r>
    <x v="4"/>
    <x v="169"/>
    <n v="207"/>
    <n v="5"/>
    <s v="VELB_3"/>
    <x v="24"/>
    <n v="0.75"/>
    <n v="1600"/>
    <n v="1200"/>
  </r>
  <r>
    <x v="4"/>
    <x v="169"/>
    <n v="207"/>
    <n v="5"/>
    <s v="VELB_3"/>
    <x v="23"/>
    <n v="0.1"/>
    <n v="1200"/>
    <n v="120"/>
  </r>
  <r>
    <x v="4"/>
    <x v="169"/>
    <n v="207"/>
    <n v="5"/>
    <s v="VELB_3"/>
    <x v="9"/>
    <n v="0.15"/>
    <n v="1200"/>
    <n v="180"/>
  </r>
  <r>
    <x v="4"/>
    <x v="169"/>
    <n v="207"/>
    <n v="5"/>
    <s v="VELB_3"/>
    <x v="38"/>
    <n v="0.05"/>
    <n v="1200"/>
    <n v="60"/>
  </r>
  <r>
    <x v="4"/>
    <x v="169"/>
    <n v="207"/>
    <n v="6"/>
    <s v="VELB_4"/>
    <x v="7"/>
    <n v="0.14000000000000001"/>
    <n v="1200"/>
    <n v="168.00000000000003"/>
  </r>
  <r>
    <x v="4"/>
    <x v="169"/>
    <n v="207"/>
    <n v="6"/>
    <s v="VELB_4"/>
    <x v="4"/>
    <n v="0.14000000000000001"/>
    <n v="1200"/>
    <n v="168.00000000000003"/>
  </r>
  <r>
    <x v="4"/>
    <x v="169"/>
    <n v="207"/>
    <n v="6"/>
    <s v="VELB_4"/>
    <x v="9"/>
    <n v="0.21"/>
    <n v="1200"/>
    <n v="252"/>
  </r>
  <r>
    <x v="4"/>
    <x v="169"/>
    <n v="207"/>
    <n v="6"/>
    <s v="VELB_4"/>
    <x v="18"/>
    <n v="0.22"/>
    <n v="1200"/>
    <n v="264"/>
  </r>
  <r>
    <x v="4"/>
    <x v="170"/>
    <n v="206"/>
    <n v="1"/>
    <s v="VALON_1"/>
    <x v="1"/>
    <n v="0.49"/>
    <n v="1600"/>
    <n v="784"/>
  </r>
  <r>
    <x v="4"/>
    <x v="170"/>
    <n v="206"/>
    <n v="1"/>
    <s v="VALON_1"/>
    <x v="2"/>
    <n v="0.2"/>
    <n v="1600"/>
    <n v="320"/>
  </r>
  <r>
    <x v="4"/>
    <x v="170"/>
    <n v="206"/>
    <n v="2"/>
    <s v="VALON_2"/>
    <x v="7"/>
    <n v="0.18"/>
    <n v="1200"/>
    <n v="216"/>
  </r>
  <r>
    <x v="4"/>
    <x v="170"/>
    <n v="206"/>
    <n v="2"/>
    <s v="VALON_2"/>
    <x v="4"/>
    <n v="1"/>
    <n v="1200"/>
    <n v="1200"/>
  </r>
  <r>
    <x v="4"/>
    <x v="170"/>
    <n v="206"/>
    <n v="2"/>
    <s v="VALON_2"/>
    <x v="18"/>
    <n v="0.25"/>
    <n v="1200"/>
    <n v="300"/>
  </r>
  <r>
    <x v="4"/>
    <x v="170"/>
    <n v="206"/>
    <n v="2"/>
    <s v="VALON_2"/>
    <x v="10"/>
    <n v="0.25"/>
    <n v="1200"/>
    <n v="300"/>
  </r>
  <r>
    <x v="4"/>
    <x v="170"/>
    <n v="206"/>
    <n v="3"/>
    <s v="VALON_3"/>
    <x v="7"/>
    <n v="0.3"/>
    <n v="1200"/>
    <n v="360"/>
  </r>
  <r>
    <x v="4"/>
    <x v="170"/>
    <n v="206"/>
    <n v="3"/>
    <s v="VALON_3"/>
    <x v="4"/>
    <n v="0.61"/>
    <n v="1200"/>
    <n v="732"/>
  </r>
  <r>
    <x v="4"/>
    <x v="170"/>
    <n v="206"/>
    <n v="3"/>
    <s v="VALON_3"/>
    <x v="9"/>
    <n v="0.3"/>
    <n v="1200"/>
    <n v="360"/>
  </r>
  <r>
    <x v="4"/>
    <x v="170"/>
    <n v="206"/>
    <n v="3"/>
    <s v="VALON_3"/>
    <x v="18"/>
    <n v="0.3"/>
    <n v="1200"/>
    <n v="360"/>
  </r>
  <r>
    <x v="4"/>
    <x v="170"/>
    <n v="206"/>
    <n v="4"/>
    <s v="VALON_4"/>
    <x v="24"/>
    <n v="1.65"/>
    <n v="1600"/>
    <n v="2640"/>
  </r>
  <r>
    <x v="4"/>
    <x v="170"/>
    <n v="206"/>
    <n v="4"/>
    <s v="VALON_4"/>
    <x v="23"/>
    <n v="0.24"/>
    <n v="1200"/>
    <n v="288"/>
  </r>
  <r>
    <x v="4"/>
    <x v="170"/>
    <n v="206"/>
    <n v="4"/>
    <s v="VALON_4"/>
    <x v="9"/>
    <n v="0.35"/>
    <n v="1200"/>
    <n v="420"/>
  </r>
  <r>
    <x v="4"/>
    <x v="170"/>
    <n v="206"/>
    <n v="4"/>
    <s v="VALON_4"/>
    <x v="38"/>
    <n v="0.12"/>
    <n v="1200"/>
    <n v="144"/>
  </r>
  <r>
    <x v="1"/>
    <x v="171"/>
    <n v="204"/>
    <n v="1"/>
    <s v="P.24-26_CHS"/>
    <x v="4"/>
    <n v="0.77"/>
    <n v="1200"/>
    <n v="924"/>
  </r>
  <r>
    <x v="1"/>
    <x v="171"/>
    <n v="204"/>
    <n v="2"/>
    <s v="P.24-26_ERS"/>
    <x v="16"/>
    <n v="0.19"/>
    <n v="1200"/>
    <n v="228"/>
  </r>
  <r>
    <x v="1"/>
    <x v="171"/>
    <n v="204"/>
    <n v="3"/>
    <s v="P.30_CHS"/>
    <x v="4"/>
    <n v="0.66"/>
    <n v="1200"/>
    <n v="792"/>
  </r>
  <r>
    <x v="1"/>
    <x v="171"/>
    <n v="204"/>
    <n v="4"/>
    <s v="P.30_ERP"/>
    <x v="18"/>
    <n v="0.17"/>
    <n v="1200"/>
    <n v="204.00000000000003"/>
  </r>
  <r>
    <x v="1"/>
    <x v="172"/>
    <n v="199"/>
    <n v="2"/>
    <s v="Parcelle 30"/>
    <x v="4"/>
    <n v="3.75"/>
    <n v="1200"/>
    <n v="4500"/>
  </r>
  <r>
    <x v="1"/>
    <x v="172"/>
    <n v="199"/>
    <n v="2"/>
    <s v="Parcelle 30"/>
    <x v="18"/>
    <n v="0.41"/>
    <n v="1200"/>
    <n v="491.99999999999994"/>
  </r>
  <r>
    <x v="1"/>
    <x v="173"/>
    <n v="198"/>
    <n v="1"/>
    <s v="Parcelle 12"/>
    <x v="4"/>
    <n v="1.64"/>
    <n v="1200"/>
    <n v="1967.9999999999998"/>
  </r>
  <r>
    <x v="1"/>
    <x v="174"/>
    <n v="197"/>
    <n v="3"/>
    <s v="Parcelle 1"/>
    <x v="8"/>
    <n v="0.77"/>
    <n v="1200"/>
    <n v="924"/>
  </r>
  <r>
    <x v="1"/>
    <x v="174"/>
    <n v="197"/>
    <n v="3"/>
    <s v="Parcelle 1"/>
    <x v="4"/>
    <n v="0"/>
    <n v="1200"/>
    <n v="0"/>
  </r>
  <r>
    <x v="1"/>
    <x v="175"/>
    <n v="195"/>
    <n v="6"/>
    <s v="Parcelle 12"/>
    <x v="8"/>
    <n v="1"/>
    <n v="1200"/>
    <n v="1200"/>
  </r>
  <r>
    <x v="1"/>
    <x v="175"/>
    <n v="195"/>
    <n v="6"/>
    <s v="Parcelle 12"/>
    <x v="4"/>
    <n v="1.42"/>
    <n v="1200"/>
    <n v="1704"/>
  </r>
  <r>
    <x v="1"/>
    <x v="175"/>
    <n v="195"/>
    <n v="6"/>
    <s v="Parcelle 13"/>
    <x v="36"/>
    <n v="1.33"/>
    <n v="1600"/>
    <n v="2128"/>
  </r>
  <r>
    <x v="4"/>
    <x v="176"/>
    <n v="186"/>
    <n v="1"/>
    <s v="GOUXU_78"/>
    <x v="16"/>
    <n v="0.08"/>
    <n v="1200"/>
    <n v="96"/>
  </r>
  <r>
    <x v="4"/>
    <x v="176"/>
    <n v="186"/>
    <n v="1"/>
    <s v="GOUXU_78"/>
    <x v="50"/>
    <n v="0.39"/>
    <n v="1200"/>
    <n v="468"/>
  </r>
  <r>
    <x v="4"/>
    <x v="176"/>
    <n v="186"/>
    <n v="1"/>
    <s v="GOUXU_78"/>
    <x v="29"/>
    <n v="1.08"/>
    <n v="2000"/>
    <n v="2160"/>
  </r>
  <r>
    <x v="4"/>
    <x v="176"/>
    <n v="186"/>
    <n v="2"/>
    <s v="GOUXU_8"/>
    <x v="18"/>
    <n v="0.17"/>
    <n v="1200"/>
    <n v="204.00000000000003"/>
  </r>
  <r>
    <x v="4"/>
    <x v="176"/>
    <n v="186"/>
    <n v="2"/>
    <s v="GOUXU_8"/>
    <x v="29"/>
    <n v="0.41"/>
    <n v="2000"/>
    <n v="820"/>
  </r>
  <r>
    <x v="4"/>
    <x v="176"/>
    <n v="186"/>
    <n v="3"/>
    <s v="GOUXU_34a"/>
    <x v="16"/>
    <n v="0.17"/>
    <n v="1200"/>
    <n v="204.00000000000003"/>
  </r>
  <r>
    <x v="4"/>
    <x v="176"/>
    <n v="186"/>
    <n v="3"/>
    <s v="GOUXU_34a"/>
    <x v="29"/>
    <n v="0.4"/>
    <n v="2000"/>
    <n v="800"/>
  </r>
  <r>
    <x v="4"/>
    <x v="176"/>
    <n v="186"/>
    <n v="5"/>
    <s v="GOUXU_34c"/>
    <x v="16"/>
    <n v="0.27"/>
    <n v="1200"/>
    <n v="324"/>
  </r>
  <r>
    <x v="4"/>
    <x v="176"/>
    <n v="186"/>
    <n v="5"/>
    <s v="GOUXU_34c"/>
    <x v="30"/>
    <n v="0.62"/>
    <n v="1600"/>
    <n v="992"/>
  </r>
  <r>
    <x v="4"/>
    <x v="176"/>
    <n v="186"/>
    <n v="6"/>
    <s v="GOUXU_34d"/>
    <x v="16"/>
    <n v="0.04"/>
    <n v="1200"/>
    <n v="48"/>
  </r>
  <r>
    <x v="4"/>
    <x v="176"/>
    <n v="186"/>
    <n v="6"/>
    <s v="GOUXU_34d"/>
    <x v="50"/>
    <n v="0.18"/>
    <n v="1200"/>
    <n v="216"/>
  </r>
  <r>
    <x v="4"/>
    <x v="176"/>
    <n v="186"/>
    <n v="6"/>
    <s v="GOUXU_34d"/>
    <x v="29"/>
    <n v="0.5"/>
    <n v="2000"/>
    <n v="1000"/>
  </r>
  <r>
    <x v="4"/>
    <x v="176"/>
    <n v="186"/>
    <n v="7"/>
    <s v="GOUXU_428a"/>
    <x v="50"/>
    <n v="0.14000000000000001"/>
    <n v="1200"/>
    <n v="168.00000000000003"/>
  </r>
  <r>
    <x v="4"/>
    <x v="176"/>
    <n v="186"/>
    <n v="7"/>
    <s v="GOUXU_428a"/>
    <x v="29"/>
    <n v="0.33"/>
    <n v="2000"/>
    <n v="660"/>
  </r>
  <r>
    <x v="4"/>
    <x v="176"/>
    <n v="186"/>
    <n v="9"/>
    <s v="GOUXU_28a"/>
    <x v="4"/>
    <n v="1.63"/>
    <n v="1200"/>
    <n v="1955.9999999999998"/>
  </r>
  <r>
    <x v="4"/>
    <x v="176"/>
    <n v="186"/>
    <n v="9"/>
    <s v="GOUXU_28a"/>
    <x v="16"/>
    <n v="0.7"/>
    <n v="1200"/>
    <n v="840"/>
  </r>
  <r>
    <x v="4"/>
    <x v="176"/>
    <n v="186"/>
    <n v="10"/>
    <s v="GOUXU_28b"/>
    <x v="16"/>
    <n v="0.72"/>
    <n v="1200"/>
    <n v="864"/>
  </r>
  <r>
    <x v="4"/>
    <x v="176"/>
    <n v="186"/>
    <n v="10"/>
    <s v="GOUXU_28b"/>
    <x v="29"/>
    <n v="1.69"/>
    <n v="2000"/>
    <n v="3380"/>
  </r>
  <r>
    <x v="4"/>
    <x v="176"/>
    <n v="186"/>
    <n v="11"/>
    <s v="GOUXU_23a"/>
    <x v="7"/>
    <n v="0.05"/>
    <n v="1200"/>
    <n v="60"/>
  </r>
  <r>
    <x v="4"/>
    <x v="176"/>
    <n v="186"/>
    <n v="11"/>
    <s v="GOUXU_23a"/>
    <x v="4"/>
    <n v="0.73"/>
    <n v="1200"/>
    <n v="876"/>
  </r>
  <r>
    <x v="4"/>
    <x v="176"/>
    <n v="186"/>
    <n v="11"/>
    <s v="GOUXU_23a"/>
    <x v="18"/>
    <n v="0.26"/>
    <n v="1200"/>
    <n v="312"/>
  </r>
  <r>
    <x v="4"/>
    <x v="176"/>
    <n v="186"/>
    <n v="12"/>
    <s v="GOUXU_23b"/>
    <x v="23"/>
    <n v="0.11"/>
    <n v="1200"/>
    <n v="132"/>
  </r>
  <r>
    <x v="4"/>
    <x v="176"/>
    <n v="186"/>
    <n v="12"/>
    <s v="GOUXU_23b"/>
    <x v="9"/>
    <n v="0.56999999999999995"/>
    <n v="1200"/>
    <n v="683.99999999999989"/>
  </r>
  <r>
    <x v="4"/>
    <x v="176"/>
    <n v="186"/>
    <n v="12"/>
    <s v="GOUXU_23b"/>
    <x v="27"/>
    <n v="1.6"/>
    <n v="2000"/>
    <n v="3200"/>
  </r>
  <r>
    <x v="4"/>
    <x v="176"/>
    <n v="186"/>
    <n v="13"/>
    <s v="GOUXU_25a"/>
    <x v="7"/>
    <n v="7.0000000000000007E-2"/>
    <n v="1200"/>
    <n v="84.000000000000014"/>
  </r>
  <r>
    <x v="4"/>
    <x v="176"/>
    <n v="186"/>
    <n v="13"/>
    <s v="GOUXU_25a"/>
    <x v="16"/>
    <n v="0.4"/>
    <n v="1200"/>
    <n v="480"/>
  </r>
  <r>
    <x v="4"/>
    <x v="176"/>
    <n v="186"/>
    <n v="13"/>
    <s v="GOUXU_25a"/>
    <x v="29"/>
    <n v="1.1100000000000001"/>
    <n v="2000"/>
    <n v="2220"/>
  </r>
  <r>
    <x v="4"/>
    <x v="176"/>
    <n v="186"/>
    <n v="15"/>
    <s v="GOUXU_27"/>
    <x v="27"/>
    <n v="0.28000000000000003"/>
    <n v="2000"/>
    <n v="560"/>
  </r>
  <r>
    <x v="4"/>
    <x v="177"/>
    <n v="167"/>
    <n v="1"/>
    <s v="BRANNE_1"/>
    <x v="7"/>
    <n v="0.22"/>
    <n v="1200"/>
    <n v="264"/>
  </r>
  <r>
    <x v="4"/>
    <x v="177"/>
    <n v="167"/>
    <n v="1"/>
    <s v="BRANNE_1"/>
    <x v="24"/>
    <n v="0.62"/>
    <n v="1600"/>
    <n v="992"/>
  </r>
  <r>
    <x v="4"/>
    <x v="177"/>
    <n v="167"/>
    <n v="1"/>
    <s v="BRANNE_1"/>
    <x v="23"/>
    <n v="0.05"/>
    <n v="1200"/>
    <n v="60"/>
  </r>
  <r>
    <x v="4"/>
    <x v="177"/>
    <n v="167"/>
    <n v="2"/>
    <s v="BRANNE_2"/>
    <x v="7"/>
    <n v="0.11"/>
    <n v="1200"/>
    <n v="132"/>
  </r>
  <r>
    <x v="4"/>
    <x v="177"/>
    <n v="167"/>
    <n v="2"/>
    <s v="BRANNE_2"/>
    <x v="8"/>
    <n v="0.32"/>
    <n v="1200"/>
    <n v="384"/>
  </r>
  <r>
    <x v="4"/>
    <x v="177"/>
    <n v="167"/>
    <n v="2"/>
    <s v="BRANNE_2"/>
    <x v="23"/>
    <n v="0.02"/>
    <n v="1200"/>
    <n v="24"/>
  </r>
  <r>
    <x v="4"/>
    <x v="178"/>
    <n v="166"/>
    <n v="1"/>
    <s v="AMA_6-1"/>
    <x v="8"/>
    <n v="4.2300000000000004"/>
    <n v="1200"/>
    <n v="5076.0000000000009"/>
  </r>
  <r>
    <x v="4"/>
    <x v="178"/>
    <n v="166"/>
    <n v="1"/>
    <s v="AMA_6-1"/>
    <x v="23"/>
    <n v="0.3"/>
    <n v="1200"/>
    <n v="360"/>
  </r>
  <r>
    <x v="4"/>
    <x v="178"/>
    <n v="166"/>
    <n v="1"/>
    <s v="AMA_6-1"/>
    <x v="2"/>
    <n v="1.51"/>
    <n v="1600"/>
    <n v="2416"/>
  </r>
  <r>
    <x v="4"/>
    <x v="178"/>
    <n v="166"/>
    <n v="2"/>
    <s v="AMA_6-2"/>
    <x v="24"/>
    <n v="0.95"/>
    <n v="1600"/>
    <n v="1520"/>
  </r>
  <r>
    <x v="4"/>
    <x v="178"/>
    <n v="166"/>
    <n v="2"/>
    <s v="AMA_6-2"/>
    <x v="23"/>
    <n v="7.0000000000000007E-2"/>
    <n v="1200"/>
    <n v="84.000000000000014"/>
  </r>
  <r>
    <x v="4"/>
    <x v="178"/>
    <n v="166"/>
    <n v="2"/>
    <s v="AMA_6-2"/>
    <x v="9"/>
    <n v="0.34"/>
    <n v="1200"/>
    <n v="408.00000000000006"/>
  </r>
  <r>
    <x v="4"/>
    <x v="178"/>
    <n v="166"/>
    <n v="3"/>
    <s v="AMA_4-1"/>
    <x v="1"/>
    <n v="0.35"/>
    <n v="1600"/>
    <n v="560"/>
  </r>
  <r>
    <x v="4"/>
    <x v="178"/>
    <n v="166"/>
    <n v="3"/>
    <s v="AMA_4-1"/>
    <x v="18"/>
    <n v="0.08"/>
    <n v="1200"/>
    <n v="96"/>
  </r>
  <r>
    <x v="4"/>
    <x v="178"/>
    <n v="166"/>
    <n v="3"/>
    <s v="AMA_4-1"/>
    <x v="16"/>
    <n v="7.0000000000000007E-2"/>
    <n v="1200"/>
    <n v="84.000000000000014"/>
  </r>
  <r>
    <x v="4"/>
    <x v="178"/>
    <n v="166"/>
    <n v="4"/>
    <s v="AMA_4-2"/>
    <x v="24"/>
    <n v="0.25"/>
    <n v="1600"/>
    <n v="400"/>
  </r>
  <r>
    <x v="4"/>
    <x v="178"/>
    <n v="166"/>
    <n v="4"/>
    <s v="AMA_4-2"/>
    <x v="8"/>
    <n v="0.72"/>
    <n v="1200"/>
    <n v="864"/>
  </r>
  <r>
    <x v="4"/>
    <x v="178"/>
    <n v="166"/>
    <n v="4"/>
    <s v="AMA_4-2"/>
    <x v="9"/>
    <n v="0.06"/>
    <n v="1200"/>
    <n v="72"/>
  </r>
  <r>
    <x v="4"/>
    <x v="178"/>
    <n v="166"/>
    <n v="5"/>
    <s v="AMA_4-31"/>
    <x v="8"/>
    <n v="0.35"/>
    <n v="1200"/>
    <n v="420"/>
  </r>
  <r>
    <x v="4"/>
    <x v="178"/>
    <n v="166"/>
    <n v="5"/>
    <s v="AMA_4-31"/>
    <x v="2"/>
    <n v="0.15"/>
    <n v="1600"/>
    <n v="240"/>
  </r>
  <r>
    <x v="4"/>
    <x v="178"/>
    <n v="166"/>
    <n v="6"/>
    <s v="AMA_4-32"/>
    <x v="0"/>
    <n v="0.23"/>
    <n v="1200"/>
    <n v="276"/>
  </r>
  <r>
    <x v="4"/>
    <x v="178"/>
    <n v="166"/>
    <n v="6"/>
    <s v="AMA_4-32"/>
    <x v="18"/>
    <n v="0.05"/>
    <n v="1200"/>
    <n v="60"/>
  </r>
  <r>
    <x v="4"/>
    <x v="178"/>
    <n v="166"/>
    <n v="6"/>
    <s v="AMA_4-32"/>
    <x v="16"/>
    <n v="0.05"/>
    <n v="1200"/>
    <n v="60"/>
  </r>
  <r>
    <x v="4"/>
    <x v="178"/>
    <n v="166"/>
    <n v="7"/>
    <s v="AMA_2-1"/>
    <x v="24"/>
    <n v="0.21"/>
    <n v="1600"/>
    <n v="336"/>
  </r>
  <r>
    <x v="4"/>
    <x v="178"/>
    <n v="166"/>
    <n v="7"/>
    <s v="AMA_2-1"/>
    <x v="8"/>
    <n v="0.6"/>
    <n v="1200"/>
    <n v="720"/>
  </r>
  <r>
    <x v="4"/>
    <x v="178"/>
    <n v="166"/>
    <n v="7"/>
    <s v="AMA_2-1"/>
    <x v="9"/>
    <n v="0.04"/>
    <n v="1200"/>
    <n v="48"/>
  </r>
  <r>
    <x v="4"/>
    <x v="178"/>
    <n v="166"/>
    <n v="8"/>
    <s v="AMA_2-2"/>
    <x v="18"/>
    <n v="0.06"/>
    <n v="1200"/>
    <n v="72"/>
  </r>
  <r>
    <x v="4"/>
    <x v="178"/>
    <n v="166"/>
    <n v="8"/>
    <s v="AMA_2-2"/>
    <x v="25"/>
    <n v="0.77"/>
    <n v="1600"/>
    <n v="1232"/>
  </r>
  <r>
    <x v="4"/>
    <x v="178"/>
    <n v="166"/>
    <n v="8"/>
    <s v="AMA_2-2"/>
    <x v="2"/>
    <n v="0.27"/>
    <n v="1600"/>
    <n v="432"/>
  </r>
  <r>
    <x v="4"/>
    <x v="178"/>
    <n v="166"/>
    <n v="9"/>
    <s v="AMA_2-3"/>
    <x v="18"/>
    <n v="0.11"/>
    <n v="1200"/>
    <n v="132"/>
  </r>
  <r>
    <x v="4"/>
    <x v="178"/>
    <n v="166"/>
    <n v="9"/>
    <s v="AMA_2-3"/>
    <x v="27"/>
    <n v="0.26"/>
    <n v="2000"/>
    <n v="520"/>
  </r>
  <r>
    <x v="4"/>
    <x v="178"/>
    <n v="166"/>
    <n v="10"/>
    <s v="AMA_2-4"/>
    <x v="33"/>
    <n v="0.42"/>
    <n v="400"/>
    <n v="168"/>
  </r>
  <r>
    <x v="4"/>
    <x v="178"/>
    <n v="166"/>
    <n v="11"/>
    <s v="AMA_2-5"/>
    <x v="18"/>
    <n v="0.05"/>
    <n v="1200"/>
    <n v="60"/>
  </r>
  <r>
    <x v="4"/>
    <x v="178"/>
    <n v="166"/>
    <n v="11"/>
    <s v="AMA_2-5"/>
    <x v="25"/>
    <n v="0.73"/>
    <n v="1600"/>
    <n v="1168"/>
  </r>
  <r>
    <x v="4"/>
    <x v="178"/>
    <n v="166"/>
    <n v="11"/>
    <s v="AMA_2-5"/>
    <x v="11"/>
    <n v="0.26"/>
    <n v="1600"/>
    <n v="416"/>
  </r>
  <r>
    <x v="4"/>
    <x v="178"/>
    <n v="166"/>
    <n v="12"/>
    <s v="AMA_2-6"/>
    <x v="11"/>
    <n v="0.13"/>
    <n v="1600"/>
    <n v="208"/>
  </r>
  <r>
    <x v="4"/>
    <x v="179"/>
    <n v="165"/>
    <n v="1"/>
    <s v="EPE_5a"/>
    <x v="7"/>
    <n v="0.25"/>
    <n v="1200"/>
    <n v="300"/>
  </r>
  <r>
    <x v="4"/>
    <x v="179"/>
    <n v="165"/>
    <n v="1"/>
    <s v="EPE_5a"/>
    <x v="9"/>
    <n v="1.23"/>
    <n v="1200"/>
    <n v="1476"/>
  </r>
  <r>
    <x v="4"/>
    <x v="179"/>
    <n v="165"/>
    <n v="1"/>
    <s v="EPE_5a"/>
    <x v="25"/>
    <n v="3.45"/>
    <n v="1600"/>
    <n v="5520"/>
  </r>
  <r>
    <x v="4"/>
    <x v="179"/>
    <n v="165"/>
    <n v="2"/>
    <s v="EPE_5b"/>
    <x v="25"/>
    <n v="0.1"/>
    <n v="1600"/>
    <n v="160"/>
  </r>
  <r>
    <x v="4"/>
    <x v="179"/>
    <n v="165"/>
    <n v="3"/>
    <s v="EPE_11"/>
    <x v="4"/>
    <n v="1.51"/>
    <n v="1200"/>
    <n v="1812"/>
  </r>
  <r>
    <x v="4"/>
    <x v="179"/>
    <n v="165"/>
    <n v="3"/>
    <s v="EPE_11"/>
    <x v="23"/>
    <n v="0.54"/>
    <n v="1200"/>
    <n v="648"/>
  </r>
  <r>
    <x v="4"/>
    <x v="179"/>
    <n v="165"/>
    <n v="3"/>
    <s v="EPE_11"/>
    <x v="32"/>
    <n v="0.1"/>
    <n v="1200"/>
    <n v="120"/>
  </r>
  <r>
    <x v="4"/>
    <x v="179"/>
    <n v="165"/>
    <n v="4"/>
    <s v="EPE_13"/>
    <x v="4"/>
    <n v="0.19"/>
    <n v="1200"/>
    <n v="228"/>
  </r>
  <r>
    <x v="4"/>
    <x v="179"/>
    <n v="165"/>
    <n v="4"/>
    <s v="EPE_13"/>
    <x v="23"/>
    <n v="0.08"/>
    <n v="1200"/>
    <n v="96"/>
  </r>
  <r>
    <x v="4"/>
    <x v="180"/>
    <n v="163"/>
    <n v="1"/>
    <s v="SAONE_1"/>
    <x v="28"/>
    <n v="0.31"/>
    <n v="1200"/>
    <n v="372"/>
  </r>
  <r>
    <x v="4"/>
    <x v="180"/>
    <n v="163"/>
    <n v="2"/>
    <s v="SAONE_3-1"/>
    <x v="7"/>
    <n v="0.49"/>
    <n v="1200"/>
    <n v="588"/>
  </r>
  <r>
    <x v="4"/>
    <x v="180"/>
    <n v="163"/>
    <n v="10"/>
    <s v="SAONE_3-2"/>
    <x v="9"/>
    <n v="0.34"/>
    <n v="1200"/>
    <n v="408.00000000000006"/>
  </r>
  <r>
    <x v="4"/>
    <x v="180"/>
    <n v="163"/>
    <n v="4"/>
    <s v="SAONE_7"/>
    <x v="24"/>
    <n v="1.0900000000000001"/>
    <n v="1600"/>
    <n v="1744.0000000000002"/>
  </r>
  <r>
    <x v="4"/>
    <x v="180"/>
    <n v="163"/>
    <n v="5"/>
    <s v="SAONE_34"/>
    <x v="8"/>
    <n v="0.48"/>
    <n v="1200"/>
    <n v="576"/>
  </r>
  <r>
    <x v="4"/>
    <x v="180"/>
    <n v="163"/>
    <n v="6"/>
    <s v="SAONE_35"/>
    <x v="4"/>
    <n v="0.26"/>
    <n v="1200"/>
    <n v="312"/>
  </r>
  <r>
    <x v="4"/>
    <x v="180"/>
    <n v="163"/>
    <n v="7"/>
    <s v="SAONE_42"/>
    <x v="1"/>
    <n v="0.44"/>
    <n v="1600"/>
    <n v="704"/>
  </r>
  <r>
    <x v="4"/>
    <x v="180"/>
    <n v="163"/>
    <n v="8"/>
    <s v="SAONE_43-1"/>
    <x v="1"/>
    <n v="0.24"/>
    <n v="1600"/>
    <n v="384"/>
  </r>
  <r>
    <x v="4"/>
    <x v="180"/>
    <n v="163"/>
    <n v="9"/>
    <s v="SAONE_43-2"/>
    <x v="4"/>
    <n v="0.3"/>
    <n v="1200"/>
    <n v="360"/>
  </r>
  <r>
    <x v="3"/>
    <x v="181"/>
    <n v="160"/>
    <n v="1"/>
    <n v="1"/>
    <x v="23"/>
    <n v="0.34"/>
    <n v="1200"/>
    <n v="408.00000000000006"/>
  </r>
  <r>
    <x v="3"/>
    <x v="181"/>
    <n v="160"/>
    <n v="1"/>
    <n v="1"/>
    <x v="25"/>
    <n v="2.37"/>
    <n v="1600"/>
    <n v="3792"/>
  </r>
  <r>
    <x v="3"/>
    <x v="181"/>
    <n v="160"/>
    <n v="1"/>
    <n v="1"/>
    <x v="27"/>
    <n v="2.1"/>
    <n v="2000"/>
    <n v="4200"/>
  </r>
  <r>
    <x v="4"/>
    <x v="182"/>
    <n v="154"/>
    <n v="1"/>
    <s v="EVI_1-1"/>
    <x v="16"/>
    <n v="0.09"/>
    <n v="1200"/>
    <n v="108"/>
  </r>
  <r>
    <x v="4"/>
    <x v="182"/>
    <n v="154"/>
    <n v="1"/>
    <s v="EVI_1-1"/>
    <x v="50"/>
    <n v="0.09"/>
    <n v="1200"/>
    <n v="108"/>
  </r>
  <r>
    <x v="4"/>
    <x v="182"/>
    <n v="154"/>
    <n v="1"/>
    <s v="EVI_1-1"/>
    <x v="29"/>
    <n v="0.41"/>
    <n v="2000"/>
    <n v="820"/>
  </r>
  <r>
    <x v="4"/>
    <x v="182"/>
    <n v="154"/>
    <n v="5"/>
    <s v="EVI_2-1"/>
    <x v="50"/>
    <n v="0.04"/>
    <n v="1200"/>
    <n v="48"/>
  </r>
  <r>
    <x v="4"/>
    <x v="182"/>
    <n v="154"/>
    <n v="5"/>
    <s v="EVI_2-1"/>
    <x v="29"/>
    <n v="0.11"/>
    <n v="2000"/>
    <n v="220"/>
  </r>
  <r>
    <x v="4"/>
    <x v="182"/>
    <n v="154"/>
    <n v="32"/>
    <s v="EVI_2-2a"/>
    <x v="16"/>
    <n v="0.23"/>
    <n v="1200"/>
    <n v="276"/>
  </r>
  <r>
    <x v="4"/>
    <x v="182"/>
    <n v="154"/>
    <n v="32"/>
    <s v="EVI_2-2a"/>
    <x v="3"/>
    <n v="0.53"/>
    <n v="1200"/>
    <n v="636"/>
  </r>
  <r>
    <x v="4"/>
    <x v="182"/>
    <n v="154"/>
    <n v="32"/>
    <s v="EVI_2-2b"/>
    <x v="16"/>
    <n v="0.12"/>
    <n v="1200"/>
    <n v="144"/>
  </r>
  <r>
    <x v="4"/>
    <x v="182"/>
    <n v="154"/>
    <n v="32"/>
    <s v="EVI_2-2b"/>
    <x v="29"/>
    <n v="0.27"/>
    <n v="2000"/>
    <n v="540"/>
  </r>
  <r>
    <x v="4"/>
    <x v="182"/>
    <n v="154"/>
    <n v="33"/>
    <s v="EVI_2-3 et 3-1a et 13-1"/>
    <x v="4"/>
    <n v="3.04"/>
    <n v="1200"/>
    <n v="3648"/>
  </r>
  <r>
    <x v="4"/>
    <x v="182"/>
    <n v="154"/>
    <n v="32"/>
    <s v="EVI_3-1b"/>
    <x v="50"/>
    <n v="0.19"/>
    <n v="1200"/>
    <n v="228"/>
  </r>
  <r>
    <x v="4"/>
    <x v="182"/>
    <n v="154"/>
    <n v="32"/>
    <s v="EVI_3-1b"/>
    <x v="27"/>
    <n v="0.46"/>
    <n v="2000"/>
    <n v="920"/>
  </r>
  <r>
    <x v="4"/>
    <x v="182"/>
    <n v="154"/>
    <n v="8"/>
    <s v="EVI_4-1"/>
    <x v="7"/>
    <n v="0.05"/>
    <n v="1200"/>
    <n v="60"/>
  </r>
  <r>
    <x v="4"/>
    <x v="182"/>
    <n v="154"/>
    <n v="8"/>
    <s v="EVI_4-1"/>
    <x v="9"/>
    <n v="0.28999999999999998"/>
    <n v="1200"/>
    <n v="348"/>
  </r>
  <r>
    <x v="4"/>
    <x v="182"/>
    <n v="154"/>
    <n v="8"/>
    <s v="EVI_4-1"/>
    <x v="27"/>
    <n v="0.8"/>
    <n v="2000"/>
    <n v="1600"/>
  </r>
  <r>
    <x v="4"/>
    <x v="182"/>
    <n v="154"/>
    <n v="32"/>
    <s v="EVI_4-2"/>
    <x v="1"/>
    <n v="0.93"/>
    <n v="1600"/>
    <n v="1488"/>
  </r>
  <r>
    <x v="4"/>
    <x v="182"/>
    <n v="154"/>
    <n v="10"/>
    <s v="EVI_5-1a"/>
    <x v="9"/>
    <n v="0.16"/>
    <n v="1200"/>
    <n v="192"/>
  </r>
  <r>
    <x v="4"/>
    <x v="182"/>
    <n v="154"/>
    <n v="10"/>
    <s v="EVI_5-1a"/>
    <x v="50"/>
    <n v="0.84"/>
    <n v="1200"/>
    <n v="1008"/>
  </r>
  <r>
    <x v="4"/>
    <x v="182"/>
    <n v="154"/>
    <n v="10"/>
    <s v="EVI_5-1a"/>
    <x v="29"/>
    <n v="2.34"/>
    <n v="2000"/>
    <n v="4680"/>
  </r>
  <r>
    <x v="4"/>
    <x v="182"/>
    <n v="154"/>
    <n v="32"/>
    <s v="EVI_5-1b et 5-1c"/>
    <x v="4"/>
    <n v="0.22"/>
    <n v="1200"/>
    <n v="264"/>
  </r>
  <r>
    <x v="4"/>
    <x v="182"/>
    <n v="154"/>
    <n v="32"/>
    <s v="EVI_5-4"/>
    <x v="24"/>
    <n v="0.74"/>
    <n v="1600"/>
    <n v="1184"/>
  </r>
  <r>
    <x v="4"/>
    <x v="182"/>
    <n v="154"/>
    <n v="32"/>
    <s v="EVI_5-4"/>
    <x v="18"/>
    <n v="0.05"/>
    <n v="1200"/>
    <n v="60"/>
  </r>
  <r>
    <x v="4"/>
    <x v="182"/>
    <n v="154"/>
    <n v="32"/>
    <s v="EVI_5-4"/>
    <x v="16"/>
    <n v="0.26"/>
    <n v="1200"/>
    <n v="312"/>
  </r>
  <r>
    <x v="4"/>
    <x v="182"/>
    <n v="154"/>
    <n v="19"/>
    <s v="EVI_11-1"/>
    <x v="16"/>
    <n v="0.25"/>
    <n v="1200"/>
    <n v="300"/>
  </r>
  <r>
    <x v="4"/>
    <x v="182"/>
    <n v="154"/>
    <n v="19"/>
    <s v="EVI_11-1"/>
    <x v="29"/>
    <n v="0.59"/>
    <n v="2000"/>
    <n v="1180"/>
  </r>
  <r>
    <x v="4"/>
    <x v="182"/>
    <n v="154"/>
    <n v="32"/>
    <s v="EVI_12-1"/>
    <x v="16"/>
    <n v="0.15"/>
    <n v="1200"/>
    <n v="180"/>
  </r>
  <r>
    <x v="4"/>
    <x v="182"/>
    <n v="154"/>
    <n v="32"/>
    <s v="EVI_12-1"/>
    <x v="27"/>
    <n v="0.36"/>
    <n v="2000"/>
    <n v="720"/>
  </r>
  <r>
    <x v="4"/>
    <x v="182"/>
    <n v="154"/>
    <n v="32"/>
    <s v="EVI_13-2"/>
    <x v="23"/>
    <n v="0.16"/>
    <n v="1200"/>
    <n v="192"/>
  </r>
  <r>
    <x v="4"/>
    <x v="182"/>
    <n v="154"/>
    <n v="32"/>
    <s v="EVI_13-2"/>
    <x v="9"/>
    <n v="0.16"/>
    <n v="1200"/>
    <n v="192"/>
  </r>
  <r>
    <x v="4"/>
    <x v="182"/>
    <n v="154"/>
    <n v="32"/>
    <s v="EVI_13-2"/>
    <x v="35"/>
    <n v="0.1"/>
    <n v="1200"/>
    <n v="120"/>
  </r>
  <r>
    <x v="4"/>
    <x v="182"/>
    <n v="154"/>
    <n v="32"/>
    <s v="EVI_13-2"/>
    <x v="38"/>
    <n v="0.11"/>
    <n v="1200"/>
    <n v="132"/>
  </r>
  <r>
    <x v="4"/>
    <x v="182"/>
    <n v="154"/>
    <n v="32"/>
    <s v="EVI_13-3"/>
    <x v="25"/>
    <n v="0.85"/>
    <n v="1600"/>
    <n v="1360"/>
  </r>
  <r>
    <x v="4"/>
    <x v="182"/>
    <n v="154"/>
    <n v="32"/>
    <s v="EVI_14-1"/>
    <x v="9"/>
    <n v="0.59"/>
    <n v="1200"/>
    <n v="708"/>
  </r>
  <r>
    <x v="4"/>
    <x v="182"/>
    <n v="154"/>
    <n v="32"/>
    <s v="EVI_14-1"/>
    <x v="30"/>
    <n v="1.36"/>
    <n v="1600"/>
    <n v="2176"/>
  </r>
  <r>
    <x v="4"/>
    <x v="182"/>
    <n v="154"/>
    <n v="32"/>
    <s v="EVI_22-1"/>
    <x v="18"/>
    <n v="0.05"/>
    <n v="1200"/>
    <n v="60"/>
  </r>
  <r>
    <x v="4"/>
    <x v="182"/>
    <n v="154"/>
    <n v="32"/>
    <s v="EVI_22-1"/>
    <x v="50"/>
    <n v="0.22"/>
    <n v="1200"/>
    <n v="264"/>
  </r>
  <r>
    <x v="4"/>
    <x v="182"/>
    <n v="154"/>
    <n v="32"/>
    <s v="EVI_22-1"/>
    <x v="29"/>
    <n v="0.62"/>
    <n v="2000"/>
    <n v="1240"/>
  </r>
  <r>
    <x v="4"/>
    <x v="182"/>
    <n v="154"/>
    <n v="26"/>
    <s v="EVI_24-1"/>
    <x v="9"/>
    <n v="0.11"/>
    <n v="1200"/>
    <n v="132"/>
  </r>
  <r>
    <x v="4"/>
    <x v="182"/>
    <n v="154"/>
    <n v="26"/>
    <s v="EVI_24-1"/>
    <x v="27"/>
    <n v="0.26"/>
    <n v="2000"/>
    <n v="520"/>
  </r>
  <r>
    <x v="4"/>
    <x v="182"/>
    <n v="154"/>
    <n v="32"/>
    <s v="EVI_30-1 et 30-2"/>
    <x v="18"/>
    <n v="0.14000000000000001"/>
    <n v="1200"/>
    <n v="168.00000000000003"/>
  </r>
  <r>
    <x v="4"/>
    <x v="182"/>
    <n v="154"/>
    <n v="32"/>
    <s v="EVI_30-1 et 30-2"/>
    <x v="27"/>
    <n v="0.33"/>
    <n v="2000"/>
    <n v="660"/>
  </r>
  <r>
    <x v="4"/>
    <x v="182"/>
    <n v="154"/>
    <n v="32"/>
    <s v="EVI_36-1"/>
    <x v="18"/>
    <n v="0.04"/>
    <n v="1200"/>
    <n v="48"/>
  </r>
  <r>
    <x v="4"/>
    <x v="182"/>
    <n v="154"/>
    <n v="32"/>
    <s v="EVI_36-1"/>
    <x v="50"/>
    <n v="0.19"/>
    <n v="1200"/>
    <n v="228"/>
  </r>
  <r>
    <x v="4"/>
    <x v="182"/>
    <n v="154"/>
    <n v="32"/>
    <s v="EVI_36-1"/>
    <x v="27"/>
    <n v="0.53"/>
    <n v="2000"/>
    <n v="1060"/>
  </r>
  <r>
    <x v="4"/>
    <x v="182"/>
    <n v="154"/>
    <n v="32"/>
    <s v="EVI_18-1"/>
    <x v="16"/>
    <n v="0.15"/>
    <n v="1200"/>
    <n v="180"/>
  </r>
  <r>
    <x v="4"/>
    <x v="182"/>
    <n v="154"/>
    <n v="32"/>
    <s v="EVI_18-1"/>
    <x v="50"/>
    <n v="0.34"/>
    <n v="1200"/>
    <n v="408.00000000000006"/>
  </r>
  <r>
    <x v="4"/>
    <x v="183"/>
    <n v="153"/>
    <n v="1"/>
    <s v="MAM_18-1"/>
    <x v="8"/>
    <n v="0.4"/>
    <n v="1200"/>
    <n v="480"/>
  </r>
  <r>
    <x v="4"/>
    <x v="183"/>
    <n v="153"/>
    <n v="1"/>
    <s v="MAM_18-1"/>
    <x v="4"/>
    <n v="0.14000000000000001"/>
    <n v="1200"/>
    <n v="168.00000000000003"/>
  </r>
  <r>
    <x v="4"/>
    <x v="183"/>
    <n v="153"/>
    <n v="1"/>
    <s v="MAM_18-1"/>
    <x v="9"/>
    <n v="0.03"/>
    <n v="1200"/>
    <n v="36"/>
  </r>
  <r>
    <x v="4"/>
    <x v="183"/>
    <n v="153"/>
    <n v="2"/>
    <s v="MAM_18-2"/>
    <x v="8"/>
    <n v="0.14000000000000001"/>
    <n v="1200"/>
    <n v="168.00000000000003"/>
  </r>
  <r>
    <x v="4"/>
    <x v="183"/>
    <n v="153"/>
    <n v="2"/>
    <s v="MAM_18-2"/>
    <x v="4"/>
    <n v="0.41"/>
    <n v="1200"/>
    <n v="491.99999999999994"/>
  </r>
  <r>
    <x v="4"/>
    <x v="183"/>
    <n v="153"/>
    <n v="2"/>
    <s v="MAM_18-2"/>
    <x v="9"/>
    <n v="0.03"/>
    <n v="1200"/>
    <n v="36"/>
  </r>
  <r>
    <x v="3"/>
    <x v="184"/>
    <n v="152"/>
    <n v="1"/>
    <s v="1-V37-V18"/>
    <x v="4"/>
    <n v="1.782"/>
    <n v="1200"/>
    <n v="2138.4"/>
  </r>
  <r>
    <x v="3"/>
    <x v="184"/>
    <n v="152"/>
    <n v="1"/>
    <s v="1-V37-V18"/>
    <x v="16"/>
    <n v="0.19800000000000001"/>
    <n v="1200"/>
    <n v="237.60000000000002"/>
  </r>
  <r>
    <x v="3"/>
    <x v="185"/>
    <n v="150"/>
    <n v="4"/>
    <s v="1-P29-CEDRE"/>
    <x v="24"/>
    <n v="0.9"/>
    <n v="1600"/>
    <n v="1440"/>
  </r>
  <r>
    <x v="3"/>
    <x v="185"/>
    <n v="150"/>
    <n v="4"/>
    <s v="2-P30-CHENE"/>
    <x v="4"/>
    <n v="1.3"/>
    <n v="1200"/>
    <n v="1560"/>
  </r>
  <r>
    <x v="3"/>
    <x v="185"/>
    <n v="150"/>
    <n v="4"/>
    <s v="3-P30-SAPIN"/>
    <x v="27"/>
    <n v="1.5"/>
    <n v="2000"/>
    <n v="3000"/>
  </r>
  <r>
    <x v="3"/>
    <x v="186"/>
    <n v="149"/>
    <n v="4"/>
    <s v="2-P18-CEDRE"/>
    <x v="24"/>
    <n v="2.1"/>
    <n v="1600"/>
    <n v="3360"/>
  </r>
  <r>
    <x v="3"/>
    <x v="186"/>
    <n v="149"/>
    <n v="3"/>
    <s v="1-P2-3-4-5-6-8-9"/>
    <x v="50"/>
    <n v="0.5"/>
    <n v="1200"/>
    <n v="600"/>
  </r>
  <r>
    <x v="3"/>
    <x v="186"/>
    <n v="149"/>
    <n v="3"/>
    <s v="1-P2-3-4-5-6-8-9"/>
    <x v="27"/>
    <n v="1"/>
    <n v="2000"/>
    <n v="2000"/>
  </r>
  <r>
    <x v="3"/>
    <x v="186"/>
    <n v="149"/>
    <n v="3"/>
    <s v="1-P2-3-4-5-6-8-9"/>
    <x v="29"/>
    <n v="1"/>
    <n v="2000"/>
    <n v="2000"/>
  </r>
  <r>
    <x v="3"/>
    <x v="186"/>
    <n v="149"/>
    <n v="4"/>
    <s v="3-P13-14-15"/>
    <x v="16"/>
    <n v="0.8"/>
    <n v="1200"/>
    <n v="960"/>
  </r>
  <r>
    <x v="3"/>
    <x v="186"/>
    <n v="149"/>
    <n v="4"/>
    <s v="3-P13-14-15"/>
    <x v="40"/>
    <n v="0.8"/>
    <n v="1200"/>
    <n v="960"/>
  </r>
  <r>
    <x v="3"/>
    <x v="187"/>
    <n v="148"/>
    <n v="3"/>
    <s v="1-P17-CEDRES"/>
    <x v="24"/>
    <n v="1"/>
    <n v="1600"/>
    <n v="1600"/>
  </r>
  <r>
    <x v="3"/>
    <x v="187"/>
    <n v="148"/>
    <n v="2"/>
    <s v="2-P20-21-SAPINS"/>
    <x v="27"/>
    <n v="0.3"/>
    <n v="2000"/>
    <n v="600"/>
  </r>
  <r>
    <x v="3"/>
    <x v="188"/>
    <n v="147"/>
    <n v="5"/>
    <s v="1-P3-P4-SAPIN"/>
    <x v="27"/>
    <n v="0.8"/>
    <n v="2000"/>
    <n v="1600"/>
  </r>
  <r>
    <x v="3"/>
    <x v="188"/>
    <n v="147"/>
    <n v="5"/>
    <s v="2-P14-PUBESCENT"/>
    <x v="8"/>
    <n v="0.9"/>
    <n v="1200"/>
    <n v="1080"/>
  </r>
  <r>
    <x v="3"/>
    <x v="188"/>
    <n v="147"/>
    <n v="5"/>
    <s v="3-P14-CALABRE"/>
    <x v="25"/>
    <n v="0.32"/>
    <n v="1600"/>
    <n v="512"/>
  </r>
  <r>
    <x v="3"/>
    <x v="188"/>
    <n v="147"/>
    <n v="6"/>
    <s v="4-P3-CEDRE-PUBESCENT"/>
    <x v="24"/>
    <n v="1.125"/>
    <n v="1600"/>
    <n v="1800"/>
  </r>
  <r>
    <x v="3"/>
    <x v="188"/>
    <n v="147"/>
    <n v="6"/>
    <s v="4-P3-CEDRE-PUBESCENT"/>
    <x v="8"/>
    <n v="1.125"/>
    <n v="1200"/>
    <n v="1350"/>
  </r>
  <r>
    <x v="3"/>
    <x v="189"/>
    <n v="146"/>
    <n v="4"/>
    <s v="1-p31-CHS-DOU-TIG"/>
    <x v="4"/>
    <n v="1.71"/>
    <n v="1200"/>
    <n v="2052"/>
  </r>
  <r>
    <x v="3"/>
    <x v="189"/>
    <n v="146"/>
    <n v="4"/>
    <s v="1-p31-CHS-DOU-TIG"/>
    <x v="1"/>
    <n v="0.2712"/>
    <n v="1600"/>
    <n v="433.92"/>
  </r>
  <r>
    <x v="3"/>
    <x v="189"/>
    <n v="146"/>
    <n v="4"/>
    <s v="1-p31-CHS-DOU-TIG"/>
    <x v="12"/>
    <n v="0.1469"/>
    <n v="1200"/>
    <n v="176.28"/>
  </r>
  <r>
    <x v="3"/>
    <x v="189"/>
    <n v="146"/>
    <n v="2"/>
    <s v="2-p46-DOU-ERS-TIP"/>
    <x v="1"/>
    <n v="0.86"/>
    <n v="1600"/>
    <n v="1376"/>
  </r>
  <r>
    <x v="3"/>
    <x v="189"/>
    <n v="146"/>
    <n v="2"/>
    <s v="2-p46-DOU-ERS-TIP"/>
    <x v="16"/>
    <n v="4.7500000000000001E-2"/>
    <n v="1200"/>
    <n v="57"/>
  </r>
  <r>
    <x v="3"/>
    <x v="189"/>
    <n v="146"/>
    <n v="2"/>
    <s v="2-p46-DOU-ERS-TIP"/>
    <x v="12"/>
    <n v="4.7500000000000001E-2"/>
    <n v="1200"/>
    <n v="57"/>
  </r>
  <r>
    <x v="3"/>
    <x v="189"/>
    <n v="146"/>
    <n v="4"/>
    <s v="3-CHPUB"/>
    <x v="7"/>
    <n v="6.0400000000000002E-2"/>
    <n v="1200"/>
    <n v="72.48"/>
  </r>
  <r>
    <x v="3"/>
    <x v="189"/>
    <n v="146"/>
    <n v="4"/>
    <s v="3-CHPUB"/>
    <x v="8"/>
    <n v="1.45"/>
    <n v="1200"/>
    <n v="1740"/>
  </r>
  <r>
    <x v="3"/>
    <x v="189"/>
    <n v="146"/>
    <n v="5"/>
    <s v="4-CHPUB-COR"/>
    <x v="8"/>
    <n v="3.74"/>
    <n v="1200"/>
    <n v="4488"/>
  </r>
  <r>
    <x v="3"/>
    <x v="189"/>
    <n v="146"/>
    <n v="5"/>
    <s v="4-CHPUB-COR"/>
    <x v="23"/>
    <n v="0.19700000000000001"/>
    <n v="1200"/>
    <n v="236.4"/>
  </r>
  <r>
    <x v="3"/>
    <x v="189"/>
    <n v="146"/>
    <n v="6"/>
    <s v="5-CHPUB-CEA"/>
    <x v="24"/>
    <n v="1.8686"/>
    <n v="1600"/>
    <n v="2989.76"/>
  </r>
  <r>
    <x v="3"/>
    <x v="189"/>
    <n v="146"/>
    <n v="6"/>
    <s v="5-CHPUB-CEA"/>
    <x v="8"/>
    <n v="2.23"/>
    <n v="1200"/>
    <n v="2676"/>
  </r>
  <r>
    <x v="3"/>
    <x v="190"/>
    <n v="145"/>
    <n v="1"/>
    <s v="1-P31"/>
    <x v="24"/>
    <n v="1.27"/>
    <n v="1600"/>
    <n v="2032"/>
  </r>
  <r>
    <x v="3"/>
    <x v="190"/>
    <n v="145"/>
    <n v="1"/>
    <s v="1-P31"/>
    <x v="3"/>
    <n v="0.74"/>
    <n v="1200"/>
    <n v="888"/>
  </r>
  <r>
    <x v="3"/>
    <x v="190"/>
    <n v="145"/>
    <n v="1"/>
    <s v="1-P31"/>
    <x v="25"/>
    <n v="1.41"/>
    <n v="1600"/>
    <n v="2256"/>
  </r>
  <r>
    <x v="3"/>
    <x v="190"/>
    <n v="145"/>
    <n v="2"/>
    <s v="2-P48"/>
    <x v="24"/>
    <n v="1.23"/>
    <n v="1600"/>
    <n v="1968"/>
  </r>
  <r>
    <x v="3"/>
    <x v="190"/>
    <n v="145"/>
    <n v="2"/>
    <s v="2-P48"/>
    <x v="28"/>
    <n v="0.49"/>
    <n v="1200"/>
    <n v="588"/>
  </r>
  <r>
    <x v="3"/>
    <x v="20"/>
    <n v="144"/>
    <n v="3"/>
    <s v="1-Chênes"/>
    <x v="24"/>
    <n v="1.51"/>
    <n v="1600"/>
    <n v="2416"/>
  </r>
  <r>
    <x v="3"/>
    <x v="20"/>
    <n v="144"/>
    <n v="3"/>
    <s v="1-Chênes"/>
    <x v="8"/>
    <n v="2.09"/>
    <n v="1200"/>
    <n v="2508"/>
  </r>
  <r>
    <x v="3"/>
    <x v="191"/>
    <n v="143"/>
    <n v="1"/>
    <s v="1-P15"/>
    <x v="4"/>
    <n v="1.19"/>
    <n v="1200"/>
    <n v="1428"/>
  </r>
  <r>
    <x v="3"/>
    <x v="191"/>
    <n v="143"/>
    <n v="1"/>
    <s v="1-P15"/>
    <x v="23"/>
    <n v="0.17"/>
    <n v="1200"/>
    <n v="204.00000000000003"/>
  </r>
  <r>
    <x v="3"/>
    <x v="191"/>
    <n v="143"/>
    <n v="1"/>
    <s v="1-P15"/>
    <x v="32"/>
    <n v="0.17"/>
    <n v="1200"/>
    <n v="204.00000000000003"/>
  </r>
  <r>
    <x v="3"/>
    <x v="191"/>
    <n v="143"/>
    <n v="1"/>
    <s v="1-P15"/>
    <x v="40"/>
    <n v="0.17"/>
    <n v="1200"/>
    <n v="204.00000000000003"/>
  </r>
  <r>
    <x v="3"/>
    <x v="191"/>
    <n v="143"/>
    <n v="2"/>
    <s v="2-P16"/>
    <x v="21"/>
    <n v="0"/>
    <n v="1200"/>
    <n v="0"/>
  </r>
  <r>
    <x v="3"/>
    <x v="191"/>
    <n v="143"/>
    <n v="2"/>
    <s v="2-P16"/>
    <x v="8"/>
    <n v="0.53"/>
    <n v="1200"/>
    <n v="636"/>
  </r>
  <r>
    <x v="3"/>
    <x v="191"/>
    <n v="143"/>
    <n v="2"/>
    <s v="2-P16"/>
    <x v="23"/>
    <n v="0.09"/>
    <n v="1200"/>
    <n v="108"/>
  </r>
  <r>
    <x v="3"/>
    <x v="191"/>
    <n v="143"/>
    <n v="2"/>
    <s v="2-P16"/>
    <x v="9"/>
    <n v="0.08"/>
    <n v="1200"/>
    <n v="96"/>
  </r>
  <r>
    <x v="3"/>
    <x v="192"/>
    <n v="142"/>
    <n v="3"/>
    <s v="1-P12-P13-CHS"/>
    <x v="8"/>
    <n v="1.1200000000000001"/>
    <n v="1200"/>
    <n v="1344.0000000000002"/>
  </r>
  <r>
    <x v="3"/>
    <x v="192"/>
    <n v="142"/>
    <n v="3"/>
    <s v="1-P12-P13-CHS"/>
    <x v="4"/>
    <n v="1.4"/>
    <n v="1200"/>
    <n v="1680"/>
  </r>
  <r>
    <x v="3"/>
    <x v="192"/>
    <n v="142"/>
    <n v="3"/>
    <s v="1-P12-P13-CHS"/>
    <x v="40"/>
    <n v="0.28000000000000003"/>
    <n v="1200"/>
    <n v="336.00000000000006"/>
  </r>
  <r>
    <x v="3"/>
    <x v="192"/>
    <n v="142"/>
    <n v="2"/>
    <s v="2-P12-P13-DOU"/>
    <x v="1"/>
    <n v="1.7"/>
    <n v="1600"/>
    <n v="2720"/>
  </r>
  <r>
    <x v="3"/>
    <x v="193"/>
    <n v="141"/>
    <n v="7"/>
    <s v="1-P91"/>
    <x v="1"/>
    <n v="0.39"/>
    <n v="1600"/>
    <n v="624"/>
  </r>
  <r>
    <x v="3"/>
    <x v="193"/>
    <n v="141"/>
    <n v="7"/>
    <s v="1-P91"/>
    <x v="25"/>
    <n v="0.2"/>
    <n v="1600"/>
    <n v="320"/>
  </r>
  <r>
    <x v="3"/>
    <x v="193"/>
    <n v="141"/>
    <n v="3"/>
    <s v="2-P101"/>
    <x v="1"/>
    <n v="0.26"/>
    <n v="1600"/>
    <n v="416"/>
  </r>
  <r>
    <x v="3"/>
    <x v="193"/>
    <n v="141"/>
    <n v="3"/>
    <s v="2-P101"/>
    <x v="25"/>
    <n v="0.43"/>
    <n v="1600"/>
    <n v="688"/>
  </r>
  <r>
    <x v="3"/>
    <x v="193"/>
    <n v="141"/>
    <n v="6"/>
    <s v="3-P115"/>
    <x v="1"/>
    <n v="0.18"/>
    <n v="1600"/>
    <n v="288"/>
  </r>
  <r>
    <x v="3"/>
    <x v="193"/>
    <n v="141"/>
    <n v="7"/>
    <s v="4-P118"/>
    <x v="24"/>
    <n v="0.7"/>
    <n v="1600"/>
    <n v="1120"/>
  </r>
  <r>
    <x v="3"/>
    <x v="193"/>
    <n v="141"/>
    <n v="7"/>
    <s v="4-P118"/>
    <x v="1"/>
    <n v="0.48"/>
    <n v="1600"/>
    <n v="768"/>
  </r>
  <r>
    <x v="3"/>
    <x v="193"/>
    <n v="141"/>
    <n v="7"/>
    <s v="5-P118"/>
    <x v="7"/>
    <n v="0.04"/>
    <n v="1200"/>
    <n v="48"/>
  </r>
  <r>
    <x v="3"/>
    <x v="193"/>
    <n v="141"/>
    <n v="7"/>
    <s v="5-P118"/>
    <x v="4"/>
    <n v="0.21"/>
    <n v="1200"/>
    <n v="252"/>
  </r>
  <r>
    <x v="3"/>
    <x v="193"/>
    <n v="141"/>
    <n v="7"/>
    <s v="5-P118"/>
    <x v="23"/>
    <n v="0.04"/>
    <n v="1200"/>
    <n v="48"/>
  </r>
  <r>
    <x v="3"/>
    <x v="194"/>
    <n v="140"/>
    <n v="1"/>
    <s v="1-P24-CHPub"/>
    <x v="8"/>
    <n v="0.46"/>
    <n v="1200"/>
    <n v="552"/>
  </r>
  <r>
    <x v="3"/>
    <x v="194"/>
    <n v="140"/>
    <n v="2"/>
    <s v="2-P24-CHS"/>
    <x v="4"/>
    <n v="0.39"/>
    <n v="1200"/>
    <n v="468"/>
  </r>
  <r>
    <x v="3"/>
    <x v="194"/>
    <n v="140"/>
    <n v="3"/>
    <s v="3-P35-Pin"/>
    <x v="30"/>
    <n v="0.76"/>
    <n v="1600"/>
    <n v="1216"/>
  </r>
  <r>
    <x v="3"/>
    <x v="195"/>
    <n v="139"/>
    <n v="3"/>
    <s v="1-P14-SAPINS"/>
    <x v="18"/>
    <n v="1"/>
    <n v="1200"/>
    <n v="1200"/>
  </r>
  <r>
    <x v="3"/>
    <x v="195"/>
    <n v="139"/>
    <n v="3"/>
    <s v="1-P14-SAPINS"/>
    <x v="27"/>
    <n v="2"/>
    <n v="2000"/>
    <n v="4000"/>
  </r>
  <r>
    <x v="3"/>
    <x v="195"/>
    <n v="139"/>
    <n v="3"/>
    <s v="1-P14-SAPINS"/>
    <x v="29"/>
    <n v="2"/>
    <n v="2000"/>
    <n v="4000"/>
  </r>
  <r>
    <x v="3"/>
    <x v="195"/>
    <n v="139"/>
    <n v="4"/>
    <s v="2-P40a-FEUILLUS"/>
    <x v="16"/>
    <n v="0.15"/>
    <n v="1200"/>
    <n v="180"/>
  </r>
  <r>
    <x v="3"/>
    <x v="195"/>
    <n v="139"/>
    <n v="4"/>
    <s v="2-P40a-FEUILLUS"/>
    <x v="40"/>
    <n v="0.15"/>
    <n v="1200"/>
    <n v="180"/>
  </r>
  <r>
    <x v="3"/>
    <x v="196"/>
    <n v="138"/>
    <n v="5"/>
    <s v="1-P32"/>
    <x v="24"/>
    <n v="0.41"/>
    <n v="1600"/>
    <n v="656"/>
  </r>
  <r>
    <x v="3"/>
    <x v="196"/>
    <n v="138"/>
    <n v="5"/>
    <s v="1-P32"/>
    <x v="25"/>
    <n v="1.72"/>
    <n v="1600"/>
    <n v="2752"/>
  </r>
  <r>
    <x v="3"/>
    <x v="196"/>
    <n v="138"/>
    <n v="2"/>
    <s v="2-P35-P36"/>
    <x v="3"/>
    <n v="0.61"/>
    <n v="1200"/>
    <n v="732"/>
  </r>
  <r>
    <x v="3"/>
    <x v="196"/>
    <n v="138"/>
    <n v="2"/>
    <s v="2-P35-P36"/>
    <x v="27"/>
    <n v="0.13"/>
    <n v="2000"/>
    <n v="260"/>
  </r>
  <r>
    <x v="3"/>
    <x v="196"/>
    <n v="138"/>
    <n v="3"/>
    <s v="3-P37-P38-P39"/>
    <x v="7"/>
    <n v="0.17"/>
    <n v="1200"/>
    <n v="204.00000000000003"/>
  </r>
  <r>
    <x v="3"/>
    <x v="196"/>
    <n v="138"/>
    <n v="3"/>
    <s v="3-P37-P38-P39"/>
    <x v="8"/>
    <n v="0.1"/>
    <n v="1200"/>
    <n v="120"/>
  </r>
  <r>
    <x v="3"/>
    <x v="196"/>
    <n v="138"/>
    <n v="3"/>
    <s v="3-P37-P38-P39"/>
    <x v="4"/>
    <n v="0.99"/>
    <n v="1200"/>
    <n v="1188"/>
  </r>
  <r>
    <x v="3"/>
    <x v="196"/>
    <n v="138"/>
    <n v="3"/>
    <s v="3-P37-P38-P39"/>
    <x v="23"/>
    <n v="0.17"/>
    <n v="1200"/>
    <n v="204.00000000000003"/>
  </r>
  <r>
    <x v="3"/>
    <x v="196"/>
    <n v="138"/>
    <n v="4"/>
    <s v="4-P46"/>
    <x v="24"/>
    <n v="0.25"/>
    <n v="1600"/>
    <n v="400"/>
  </r>
  <r>
    <x v="3"/>
    <x v="196"/>
    <n v="138"/>
    <n v="4"/>
    <s v="4-P46"/>
    <x v="25"/>
    <n v="0.78"/>
    <n v="1600"/>
    <n v="1248"/>
  </r>
  <r>
    <x v="3"/>
    <x v="196"/>
    <n v="138"/>
    <n v="4"/>
    <s v="4-P46"/>
    <x v="27"/>
    <n v="0.14000000000000001"/>
    <n v="2000"/>
    <n v="280"/>
  </r>
  <r>
    <x v="3"/>
    <x v="197"/>
    <n v="137"/>
    <n v="1"/>
    <n v="1"/>
    <x v="7"/>
    <n v="0.125"/>
    <n v="1200"/>
    <n v="150"/>
  </r>
  <r>
    <x v="3"/>
    <x v="197"/>
    <n v="137"/>
    <n v="1"/>
    <n v="1"/>
    <x v="4"/>
    <n v="2.41"/>
    <n v="1200"/>
    <n v="2892"/>
  </r>
  <r>
    <x v="3"/>
    <x v="197"/>
    <n v="137"/>
    <n v="1"/>
    <n v="1"/>
    <x v="16"/>
    <n v="0.15"/>
    <n v="1200"/>
    <n v="180"/>
  </r>
  <r>
    <x v="3"/>
    <x v="198"/>
    <n v="136"/>
    <n v="4"/>
    <s v="1-P14-Douglas"/>
    <x v="1"/>
    <n v="0.32"/>
    <n v="1600"/>
    <n v="512"/>
  </r>
  <r>
    <x v="3"/>
    <x v="198"/>
    <n v="136"/>
    <n v="2"/>
    <s v="2-P41-Douglas"/>
    <x v="1"/>
    <n v="0.88"/>
    <n v="1600"/>
    <n v="1408"/>
  </r>
  <r>
    <x v="3"/>
    <x v="198"/>
    <n v="136"/>
    <n v="3"/>
    <s v="3-P41-CALABRE"/>
    <x v="25"/>
    <n v="0.56999999999999995"/>
    <n v="1600"/>
    <n v="911.99999999999989"/>
  </r>
  <r>
    <x v="3"/>
    <x v="199"/>
    <n v="135"/>
    <n v="1"/>
    <s v="1-CHP"/>
    <x v="8"/>
    <n v="3.02"/>
    <n v="1200"/>
    <n v="3624"/>
  </r>
  <r>
    <x v="3"/>
    <x v="199"/>
    <n v="135"/>
    <n v="2"/>
    <s v="2-CHS"/>
    <x v="4"/>
    <n v="1.22"/>
    <n v="1200"/>
    <n v="1464"/>
  </r>
  <r>
    <x v="3"/>
    <x v="200"/>
    <n v="134"/>
    <n v="1"/>
    <s v="1-P37-CEDRE"/>
    <x v="24"/>
    <n v="1.46"/>
    <n v="1600"/>
    <n v="2336"/>
  </r>
  <r>
    <x v="3"/>
    <x v="200"/>
    <n v="134"/>
    <n v="2"/>
    <s v="2-P37-CHpub"/>
    <x v="7"/>
    <n v="0.35"/>
    <n v="1200"/>
    <n v="420"/>
  </r>
  <r>
    <x v="3"/>
    <x v="200"/>
    <n v="134"/>
    <n v="2"/>
    <s v="2-P37-CHpub"/>
    <x v="8"/>
    <n v="2.75"/>
    <n v="1200"/>
    <n v="3300"/>
  </r>
  <r>
    <x v="3"/>
    <x v="200"/>
    <n v="134"/>
    <n v="2"/>
    <s v="2-P37-CHpub"/>
    <x v="23"/>
    <n v="0.34"/>
    <n v="1200"/>
    <n v="408.00000000000006"/>
  </r>
  <r>
    <x v="3"/>
    <x v="200"/>
    <n v="134"/>
    <n v="3"/>
    <s v="3-P37-CHS"/>
    <x v="4"/>
    <n v="0.85"/>
    <n v="1200"/>
    <n v="1020"/>
  </r>
  <r>
    <x v="3"/>
    <x v="200"/>
    <n v="134"/>
    <n v="4"/>
    <s v="4-P37-BORNMULLER"/>
    <x v="30"/>
    <n v="0.19"/>
    <n v="1600"/>
    <n v="304"/>
  </r>
  <r>
    <x v="3"/>
    <x v="200"/>
    <n v="134"/>
    <n v="4"/>
    <s v="4-P37-BORNMULLER"/>
    <x v="27"/>
    <n v="1.75"/>
    <n v="2000"/>
    <n v="3500"/>
  </r>
  <r>
    <x v="3"/>
    <x v="201"/>
    <n v="133"/>
    <n v="1"/>
    <s v="1-P20-DOU"/>
    <x v="1"/>
    <n v="1.95"/>
    <n v="1600"/>
    <n v="3120"/>
  </r>
  <r>
    <x v="3"/>
    <x v="201"/>
    <n v="133"/>
    <n v="2"/>
    <s v="1-P20-CHS"/>
    <x v="4"/>
    <n v="0.54"/>
    <n v="1200"/>
    <n v="648"/>
  </r>
  <r>
    <x v="3"/>
    <x v="201"/>
    <n v="133"/>
    <n v="2"/>
    <s v="1-P20-CHS"/>
    <x v="40"/>
    <n v="0.06"/>
    <n v="1200"/>
    <n v="72"/>
  </r>
  <r>
    <x v="3"/>
    <x v="202"/>
    <n v="132"/>
    <n v="1"/>
    <n v="1"/>
    <x v="24"/>
    <n v="0.83"/>
    <n v="1600"/>
    <n v="1328"/>
  </r>
  <r>
    <x v="3"/>
    <x v="202"/>
    <n v="132"/>
    <n v="1"/>
    <n v="1"/>
    <x v="25"/>
    <n v="0.69"/>
    <n v="1600"/>
    <n v="1104"/>
  </r>
  <r>
    <x v="3"/>
    <x v="202"/>
    <n v="132"/>
    <n v="1"/>
    <n v="1"/>
    <x v="51"/>
    <n v="0.51"/>
    <n v="1600"/>
    <n v="816"/>
  </r>
  <r>
    <x v="3"/>
    <x v="203"/>
    <n v="131"/>
    <n v="6"/>
    <s v="1-p28-Pins-noirs+Calabre"/>
    <x v="25"/>
    <n v="0.6"/>
    <n v="1600"/>
    <n v="960"/>
  </r>
  <r>
    <x v="3"/>
    <x v="203"/>
    <n v="131"/>
    <n v="6"/>
    <s v="1-p28-Pins-noirs+Calabre"/>
    <x v="30"/>
    <n v="0.6"/>
    <n v="1600"/>
    <n v="960"/>
  </r>
  <r>
    <x v="3"/>
    <x v="203"/>
    <n v="131"/>
    <n v="6"/>
    <s v="2-p28-chênes"/>
    <x v="13"/>
    <n v="1.35"/>
    <n v="1200"/>
    <n v="1620"/>
  </r>
  <r>
    <x v="3"/>
    <x v="203"/>
    <n v="131"/>
    <n v="7"/>
    <s v="3-p9-p28-meleze-cedre"/>
    <x v="24"/>
    <n v="0.5"/>
    <n v="1600"/>
    <n v="800"/>
  </r>
  <r>
    <x v="3"/>
    <x v="203"/>
    <n v="131"/>
    <n v="7"/>
    <s v="3-p9-p28-meleze-cedre"/>
    <x v="6"/>
    <n v="1"/>
    <n v="1200"/>
    <n v="1200"/>
  </r>
  <r>
    <x v="3"/>
    <x v="204"/>
    <n v="130"/>
    <n v="1"/>
    <s v="1-P40-42-DOU-MEL-PLa"/>
    <x v="1"/>
    <n v="0.2"/>
    <n v="1600"/>
    <n v="320"/>
  </r>
  <r>
    <x v="3"/>
    <x v="204"/>
    <n v="130"/>
    <n v="1"/>
    <s v="1-P40-42-DOU-MEL-PLa"/>
    <x v="3"/>
    <n v="0.56000000000000005"/>
    <n v="1200"/>
    <n v="672.00000000000011"/>
  </r>
  <r>
    <x v="3"/>
    <x v="204"/>
    <n v="130"/>
    <n v="1"/>
    <s v="1-P40-42-DOU-MEL-PLa"/>
    <x v="25"/>
    <n v="0.53"/>
    <n v="1600"/>
    <n v="848"/>
  </r>
  <r>
    <x v="3"/>
    <x v="204"/>
    <n v="130"/>
    <n v="2"/>
    <s v="2-P42-CED-PLa-MEL"/>
    <x v="24"/>
    <n v="0.97"/>
    <n v="1600"/>
    <n v="1552"/>
  </r>
  <r>
    <x v="3"/>
    <x v="204"/>
    <n v="130"/>
    <n v="2"/>
    <s v="2-P42-CED-PLa-MEL"/>
    <x v="3"/>
    <n v="0.33"/>
    <n v="1200"/>
    <n v="396"/>
  </r>
  <r>
    <x v="3"/>
    <x v="204"/>
    <n v="130"/>
    <n v="2"/>
    <s v="2-P42-CED-PLa-MEL"/>
    <x v="25"/>
    <n v="0.72"/>
    <n v="1600"/>
    <n v="1152"/>
  </r>
  <r>
    <x v="3"/>
    <x v="204"/>
    <n v="130"/>
    <n v="3"/>
    <s v="3-P42-CEA-PCa"/>
    <x v="24"/>
    <n v="0.59"/>
    <n v="1600"/>
    <n v="944"/>
  </r>
  <r>
    <x v="3"/>
    <x v="204"/>
    <n v="130"/>
    <n v="3"/>
    <s v="3-P42-CEA-PCa"/>
    <x v="25"/>
    <n v="2.0099999999999998"/>
    <n v="1600"/>
    <n v="3215.9999999999995"/>
  </r>
  <r>
    <x v="3"/>
    <x v="204"/>
    <n v="130"/>
    <n v="4"/>
    <s v="4-P42-CHS"/>
    <x v="7"/>
    <n v="0.1"/>
    <n v="1200"/>
    <n v="120"/>
  </r>
  <r>
    <x v="3"/>
    <x v="204"/>
    <n v="130"/>
    <n v="4"/>
    <s v="4-P42-CHS"/>
    <x v="4"/>
    <n v="0.57999999999999996"/>
    <n v="1200"/>
    <n v="696"/>
  </r>
  <r>
    <x v="3"/>
    <x v="204"/>
    <n v="130"/>
    <n v="4"/>
    <s v="4-P42-CHS"/>
    <x v="23"/>
    <n v="0.1"/>
    <n v="1200"/>
    <n v="120"/>
  </r>
  <r>
    <x v="3"/>
    <x v="205"/>
    <n v="129"/>
    <n v="1"/>
    <s v="1-p9"/>
    <x v="4"/>
    <n v="0.92700000000000005"/>
    <n v="1200"/>
    <n v="1112.4000000000001"/>
  </r>
  <r>
    <x v="3"/>
    <x v="205"/>
    <n v="129"/>
    <n v="1"/>
    <s v="1-p9"/>
    <x v="37"/>
    <n v="0.18"/>
    <n v="1600"/>
    <n v="288"/>
  </r>
  <r>
    <x v="3"/>
    <x v="205"/>
    <n v="129"/>
    <n v="1"/>
    <s v="1-p9"/>
    <x v="12"/>
    <n v="0.12"/>
    <n v="1200"/>
    <n v="144"/>
  </r>
  <r>
    <x v="3"/>
    <x v="205"/>
    <n v="129"/>
    <n v="2"/>
    <s v="2-P10"/>
    <x v="4"/>
    <n v="1.35"/>
    <n v="1200"/>
    <n v="1620"/>
  </r>
  <r>
    <x v="3"/>
    <x v="205"/>
    <n v="129"/>
    <n v="2"/>
    <s v="2-P10"/>
    <x v="40"/>
    <n v="0.15"/>
    <n v="1200"/>
    <n v="180"/>
  </r>
  <r>
    <x v="3"/>
    <x v="206"/>
    <n v="128"/>
    <n v="6"/>
    <s v="1-P7-P37-BORNMULLER"/>
    <x v="27"/>
    <n v="1.2"/>
    <n v="2000"/>
    <n v="2400"/>
  </r>
  <r>
    <x v="3"/>
    <x v="206"/>
    <n v="128"/>
    <n v="7"/>
    <s v="2-P25-BORNMULLER"/>
    <x v="27"/>
    <n v="0.65"/>
    <n v="2000"/>
    <n v="1300"/>
  </r>
  <r>
    <x v="3"/>
    <x v="206"/>
    <n v="128"/>
    <n v="6"/>
    <s v="3-P29-P43-CEDRE ATLAS"/>
    <x v="24"/>
    <n v="0.65"/>
    <n v="1600"/>
    <n v="1040"/>
  </r>
  <r>
    <x v="4"/>
    <x v="29"/>
    <n v="124"/>
    <n v="1"/>
    <s v="ROCHEB_1"/>
    <x v="7"/>
    <n v="0.5"/>
    <n v="1200"/>
    <n v="600"/>
  </r>
  <r>
    <x v="4"/>
    <x v="29"/>
    <n v="124"/>
    <n v="1"/>
    <s v="ROCHEB_1"/>
    <x v="8"/>
    <n v="1.17"/>
    <n v="1200"/>
    <n v="1404"/>
  </r>
  <r>
    <x v="4"/>
    <x v="29"/>
    <n v="124"/>
    <n v="2"/>
    <s v="ROCHEB_2"/>
    <x v="8"/>
    <n v="0.57999999999999996"/>
    <n v="1200"/>
    <n v="696"/>
  </r>
  <r>
    <x v="4"/>
    <x v="29"/>
    <n v="124"/>
    <n v="3"/>
    <s v="ROCHEB_4"/>
    <x v="7"/>
    <n v="0.3"/>
    <n v="1200"/>
    <n v="360"/>
  </r>
  <r>
    <x v="4"/>
    <x v="29"/>
    <n v="124"/>
    <n v="3"/>
    <s v="ROCHEB_4"/>
    <x v="8"/>
    <n v="0.68"/>
    <n v="1200"/>
    <n v="816.00000000000011"/>
  </r>
  <r>
    <x v="4"/>
    <x v="29"/>
    <n v="124"/>
    <n v="4"/>
    <s v="ROCHEB_5"/>
    <x v="25"/>
    <n v="1.66"/>
    <n v="1600"/>
    <n v="2656"/>
  </r>
  <r>
    <x v="4"/>
    <x v="29"/>
    <n v="124"/>
    <n v="5"/>
    <s v="ROCHEB_6"/>
    <x v="0"/>
    <n v="0.57999999999999996"/>
    <n v="1200"/>
    <n v="696"/>
  </r>
  <r>
    <x v="4"/>
    <x v="29"/>
    <n v="124"/>
    <n v="6"/>
    <s v="ROCHEB_7"/>
    <x v="24"/>
    <n v="0.51"/>
    <n v="1600"/>
    <n v="816"/>
  </r>
  <r>
    <x v="4"/>
    <x v="29"/>
    <n v="124"/>
    <n v="9"/>
    <s v="ROCHEB_8"/>
    <x v="24"/>
    <n v="0.9"/>
    <n v="1600"/>
    <n v="1440"/>
  </r>
  <r>
    <x v="4"/>
    <x v="29"/>
    <n v="124"/>
    <n v="9"/>
    <s v="ROCHEB_9"/>
    <x v="21"/>
    <n v="0"/>
    <n v="1200"/>
    <n v="0"/>
  </r>
  <r>
    <x v="4"/>
    <x v="29"/>
    <n v="124"/>
    <n v="9"/>
    <s v="ROCHEB_9"/>
    <x v="24"/>
    <n v="0.7"/>
    <n v="1600"/>
    <n v="1120"/>
  </r>
  <r>
    <x v="4"/>
    <x v="207"/>
    <n v="122"/>
    <n v="8"/>
    <s v="NOVILLARS_1"/>
    <x v="0"/>
    <n v="3.51"/>
    <n v="1200"/>
    <n v="4212"/>
  </r>
  <r>
    <x v="4"/>
    <x v="207"/>
    <n v="122"/>
    <n v="2"/>
    <s v="NOVILLARS_2a"/>
    <x v="1"/>
    <n v="0.89"/>
    <n v="1600"/>
    <n v="1424"/>
  </r>
  <r>
    <x v="4"/>
    <x v="207"/>
    <n v="122"/>
    <n v="3"/>
    <s v="NOVILLARS_2b"/>
    <x v="1"/>
    <n v="0.56999999999999995"/>
    <n v="1600"/>
    <n v="911.99999999999989"/>
  </r>
  <r>
    <x v="4"/>
    <x v="207"/>
    <n v="122"/>
    <n v="4"/>
    <s v="NOVILLARS_2c"/>
    <x v="1"/>
    <n v="0.44"/>
    <n v="1600"/>
    <n v="704"/>
  </r>
  <r>
    <x v="4"/>
    <x v="207"/>
    <n v="122"/>
    <n v="5"/>
    <s v="NOVILLARS_3"/>
    <x v="25"/>
    <n v="2.37"/>
    <n v="1600"/>
    <n v="3792"/>
  </r>
  <r>
    <x v="4"/>
    <x v="207"/>
    <n v="122"/>
    <n v="6"/>
    <s v="NOVILLARS_45"/>
    <x v="28"/>
    <n v="3.55"/>
    <n v="1200"/>
    <n v="4260"/>
  </r>
  <r>
    <x v="4"/>
    <x v="207"/>
    <n v="122"/>
    <n v="7"/>
    <s v="NOVILLARS_6"/>
    <x v="8"/>
    <n v="1.89"/>
    <n v="1200"/>
    <n v="2268"/>
  </r>
  <r>
    <x v="4"/>
    <x v="208"/>
    <n v="121"/>
    <n v="1"/>
    <s v="DELUZ_38"/>
    <x v="4"/>
    <n v="2.12"/>
    <n v="1200"/>
    <n v="2544"/>
  </r>
  <r>
    <x v="4"/>
    <x v="208"/>
    <n v="121"/>
    <n v="1"/>
    <s v="DELUZ_38"/>
    <x v="23"/>
    <n v="0.53"/>
    <n v="1200"/>
    <n v="636"/>
  </r>
  <r>
    <x v="4"/>
    <x v="209"/>
    <n v="106"/>
    <n v="1"/>
    <s v="ROUHE_29"/>
    <x v="24"/>
    <n v="1.07"/>
    <n v="1600"/>
    <n v="1712"/>
  </r>
  <r>
    <x v="4"/>
    <x v="209"/>
    <n v="106"/>
    <n v="1"/>
    <s v="ROUHE_29"/>
    <x v="8"/>
    <n v="0.46"/>
    <n v="1200"/>
    <n v="552"/>
  </r>
  <r>
    <x v="4"/>
    <x v="209"/>
    <n v="106"/>
    <n v="5"/>
    <s v="ROUHE_192021"/>
    <x v="7"/>
    <n v="0.16"/>
    <n v="1200"/>
    <n v="192"/>
  </r>
  <r>
    <x v="4"/>
    <x v="209"/>
    <n v="106"/>
    <n v="5"/>
    <s v="ROUHE_192021"/>
    <x v="23"/>
    <n v="0.35"/>
    <n v="1200"/>
    <n v="420"/>
  </r>
  <r>
    <x v="3"/>
    <x v="210"/>
    <n v="103"/>
    <n v="9"/>
    <s v="1-Pins Laricio de Corse"/>
    <x v="21"/>
    <n v="0"/>
    <n v="1200"/>
    <n v="0"/>
  </r>
  <r>
    <x v="3"/>
    <x v="210"/>
    <n v="103"/>
    <n v="9"/>
    <s v="1-Pins Laricio de Corse"/>
    <x v="37"/>
    <n v="1.8"/>
    <n v="1600"/>
    <n v="2880"/>
  </r>
  <r>
    <x v="3"/>
    <x v="210"/>
    <n v="103"/>
    <n v="9"/>
    <s v="2-Pin Laricio de Calabre"/>
    <x v="21"/>
    <n v="0"/>
    <n v="1200"/>
    <n v="0"/>
  </r>
  <r>
    <x v="3"/>
    <x v="210"/>
    <n v="103"/>
    <n v="9"/>
    <s v="2-Pin Laricio de Calabre"/>
    <x v="25"/>
    <n v="0.84"/>
    <n v="1600"/>
    <n v="1344"/>
  </r>
  <r>
    <x v="3"/>
    <x v="210"/>
    <n v="103"/>
    <n v="9"/>
    <s v="3-Douglas vert"/>
    <x v="21"/>
    <n v="0"/>
    <n v="1200"/>
    <n v="0"/>
  </r>
  <r>
    <x v="3"/>
    <x v="210"/>
    <n v="103"/>
    <n v="9"/>
    <s v="3-Douglas vert"/>
    <x v="1"/>
    <n v="1"/>
    <n v="1600"/>
    <n v="1600"/>
  </r>
  <r>
    <x v="3"/>
    <x v="211"/>
    <n v="101"/>
    <n v="6"/>
    <s v="1_CHENE"/>
    <x v="13"/>
    <n v="0.75"/>
    <n v="1200"/>
    <n v="900"/>
  </r>
  <r>
    <x v="4"/>
    <x v="212"/>
    <n v="99"/>
    <n v="1"/>
    <s v="CADEMENE_3"/>
    <x v="8"/>
    <n v="0.26"/>
    <n v="1200"/>
    <n v="312"/>
  </r>
  <r>
    <x v="4"/>
    <x v="212"/>
    <n v="99"/>
    <n v="1"/>
    <s v="CADEMENE_3"/>
    <x v="52"/>
    <n v="0.9"/>
    <n v="1600"/>
    <n v="1440"/>
  </r>
  <r>
    <x v="4"/>
    <x v="212"/>
    <n v="99"/>
    <n v="1"/>
    <s v="CADEMENE_3"/>
    <x v="12"/>
    <n v="0.13"/>
    <n v="1200"/>
    <n v="156"/>
  </r>
  <r>
    <x v="4"/>
    <x v="212"/>
    <n v="99"/>
    <n v="3"/>
    <s v="CADEMENE_9"/>
    <x v="27"/>
    <n v="0.28000000000000003"/>
    <n v="2000"/>
    <n v="560"/>
  </r>
  <r>
    <x v="2"/>
    <x v="213"/>
    <n v="98"/>
    <n v="10"/>
    <s v="LesMagny Ilot A"/>
    <x v="13"/>
    <n v="2.16"/>
    <n v="1200"/>
    <n v="2592"/>
  </r>
  <r>
    <x v="2"/>
    <x v="213"/>
    <n v="98"/>
    <n v="10"/>
    <s v="LesMagny Ilot A"/>
    <x v="53"/>
    <n v="0.24"/>
    <n v="1200"/>
    <n v="288"/>
  </r>
  <r>
    <x v="2"/>
    <x v="213"/>
    <n v="98"/>
    <n v="2"/>
    <s v="LesMagny Ilot B"/>
    <x v="13"/>
    <n v="0.6"/>
    <n v="1200"/>
    <n v="720"/>
  </r>
  <r>
    <x v="2"/>
    <x v="213"/>
    <n v="98"/>
    <n v="2"/>
    <s v="LesMagny Ilot B"/>
    <x v="53"/>
    <n v="0.06"/>
    <n v="1200"/>
    <n v="72"/>
  </r>
  <r>
    <x v="2"/>
    <x v="213"/>
    <n v="98"/>
    <n v="10"/>
    <s v="LesMagny Ilot C"/>
    <x v="2"/>
    <n v="0.46"/>
    <n v="1600"/>
    <n v="736"/>
  </r>
  <r>
    <x v="2"/>
    <x v="213"/>
    <n v="98"/>
    <n v="4"/>
    <s v="LesMagny Ilot C"/>
    <x v="16"/>
    <n v="0.32"/>
    <n v="1200"/>
    <n v="384"/>
  </r>
  <r>
    <x v="2"/>
    <x v="213"/>
    <n v="98"/>
    <n v="10"/>
    <s v="LesMagny Ilot C"/>
    <x v="4"/>
    <n v="0.26"/>
    <n v="1200"/>
    <n v="312"/>
  </r>
  <r>
    <x v="2"/>
    <x v="213"/>
    <n v="98"/>
    <n v="10"/>
    <s v="LesMagny Ilot D"/>
    <x v="2"/>
    <n v="0.5"/>
    <n v="1600"/>
    <n v="800"/>
  </r>
  <r>
    <x v="2"/>
    <x v="213"/>
    <n v="98"/>
    <n v="7"/>
    <s v="LesMagny Ilot D"/>
    <x v="4"/>
    <n v="0.5"/>
    <n v="1200"/>
    <n v="600"/>
  </r>
  <r>
    <x v="2"/>
    <x v="213"/>
    <n v="98"/>
    <n v="9"/>
    <s v="LesMagny Ilot D"/>
    <x v="0"/>
    <n v="0.05"/>
    <n v="1200"/>
    <n v="60"/>
  </r>
  <r>
    <x v="2"/>
    <x v="213"/>
    <n v="98"/>
    <n v="9"/>
    <s v="LesMagny Ilot D"/>
    <x v="35"/>
    <n v="0.05"/>
    <n v="1200"/>
    <n v="60"/>
  </r>
  <r>
    <x v="2"/>
    <x v="213"/>
    <n v="98"/>
    <n v="9"/>
    <s v="LesMagny Ilot D"/>
    <x v="38"/>
    <n v="0.05"/>
    <n v="1200"/>
    <n v="60"/>
  </r>
  <r>
    <x v="4"/>
    <x v="214"/>
    <n v="90"/>
    <n v="1"/>
    <s v="LALONGEVILLE_27"/>
    <x v="1"/>
    <n v="0.6"/>
    <n v="1600"/>
    <n v="960"/>
  </r>
  <r>
    <x v="4"/>
    <x v="214"/>
    <n v="90"/>
    <n v="1"/>
    <s v="LALONGEVILLE_27"/>
    <x v="9"/>
    <n v="0.35"/>
    <n v="1200"/>
    <n v="420"/>
  </r>
  <r>
    <x v="4"/>
    <x v="215"/>
    <n v="46"/>
    <n v="5"/>
    <s v="CHAUX_p35"/>
    <x v="1"/>
    <n v="0.77"/>
    <n v="1600"/>
    <n v="1232"/>
  </r>
  <r>
    <x v="4"/>
    <x v="215"/>
    <n v="46"/>
    <n v="5"/>
    <s v="CHAUX_p35"/>
    <x v="18"/>
    <n v="0.08"/>
    <n v="1200"/>
    <n v="96"/>
  </r>
  <r>
    <x v="1"/>
    <x v="216"/>
    <n v="29"/>
    <n v="1"/>
    <n v="25"/>
    <x v="31"/>
    <n v="1"/>
    <n v="1200"/>
    <n v="1200"/>
  </r>
  <r>
    <x v="1"/>
    <x v="217"/>
    <n v="28"/>
    <n v="7"/>
    <n v="5"/>
    <x v="8"/>
    <n v="1"/>
    <n v="1200"/>
    <n v="1200"/>
  </r>
  <r>
    <x v="1"/>
    <x v="217"/>
    <n v="28"/>
    <n v="7"/>
    <n v="5"/>
    <x v="18"/>
    <n v="0.3"/>
    <n v="1200"/>
    <n v="360"/>
  </r>
  <r>
    <x v="1"/>
    <x v="218"/>
    <n v="27"/>
    <n v="3"/>
    <s v="12r2 partie"/>
    <x v="1"/>
    <n v="1.5"/>
    <n v="1600"/>
    <n v="24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314">
  <r>
    <n v="8420"/>
    <x v="0"/>
    <x v="0"/>
    <n v="775"/>
    <n v="1"/>
    <n v="1"/>
    <s v="30/09/2021"/>
    <s v="1a - Peuplements sinistrés - Scolytes"/>
    <s v="1 - Plantation en plein"/>
    <x v="0"/>
    <x v="0"/>
    <n v="1600"/>
    <x v="0"/>
    <m/>
    <s v="Campagne 2022-2023"/>
    <s v="ATDO"/>
    <m/>
    <s v="non defini"/>
    <m/>
    <m/>
  </r>
  <r>
    <n v="8420"/>
    <x v="0"/>
    <x v="0"/>
    <n v="775"/>
    <n v="1"/>
    <n v="1"/>
    <s v="30/09/2021"/>
    <s v="1a - Peuplements sinistrés - Scolytes"/>
    <s v="1 - Plantation en plein"/>
    <x v="1"/>
    <x v="1"/>
    <n v="1600"/>
    <x v="1"/>
    <m/>
    <s v="Campagne 2022-2023"/>
    <s v="ATDO"/>
    <m/>
    <s v="non defini"/>
    <m/>
    <m/>
  </r>
  <r>
    <n v="8420"/>
    <x v="0"/>
    <x v="1"/>
    <n v="774"/>
    <n v="4"/>
    <n v="1"/>
    <s v="01/10/2021"/>
    <s v="1a - Peuplements sinistrés - Scolytes"/>
    <s v="1 - Plantation en plein"/>
    <x v="2"/>
    <x v="2"/>
    <n v="1200"/>
    <x v="2"/>
    <m/>
    <s v="Campagne 2022-2023"/>
    <s v="ATDO"/>
    <m/>
    <s v="non defini"/>
    <m/>
    <m/>
  </r>
  <r>
    <n v="8420"/>
    <x v="0"/>
    <x v="1"/>
    <n v="774"/>
    <n v="4"/>
    <n v="1"/>
    <s v="01/10/2021"/>
    <s v="1a - Peuplements sinistrés - Scolytes"/>
    <s v="1 - Plantation en plein"/>
    <x v="1"/>
    <x v="3"/>
    <n v="1600"/>
    <x v="3"/>
    <m/>
    <s v="Campagne 2022-2023"/>
    <s v="ATDO"/>
    <m/>
    <s v="non defini"/>
    <m/>
    <m/>
  </r>
  <r>
    <n v="8420"/>
    <x v="0"/>
    <x v="1"/>
    <n v="774"/>
    <n v="4"/>
    <n v="1"/>
    <s v="01/10/2021"/>
    <s v="1a - Peuplements sinistrés - Scolytes"/>
    <s v="1 - Plantation en plein"/>
    <x v="3"/>
    <x v="4"/>
    <n v="800"/>
    <x v="4"/>
    <m/>
    <s v="Campagne 2022-2023"/>
    <s v="ATDO"/>
    <m/>
    <s v="non defini"/>
    <m/>
    <m/>
  </r>
  <r>
    <n v="8425"/>
    <x v="1"/>
    <x v="2"/>
    <n v="773"/>
    <n v="1"/>
    <s v="Ilot A"/>
    <s v="25/08/2021"/>
    <s v="1a - Peuplements sinistrés - Scolytes"/>
    <s v="1 - Plantation en plein"/>
    <x v="4"/>
    <x v="5"/>
    <n v="1600"/>
    <x v="5"/>
    <m/>
    <s v="Campagne 2022-2023"/>
    <s v="ATDO"/>
    <s v="24/05/2022"/>
    <s v="en cours"/>
    <s v="25/05/2022"/>
    <m/>
  </r>
  <r>
    <n v="8425"/>
    <x v="1"/>
    <x v="2"/>
    <n v="773"/>
    <n v="2"/>
    <s v="Ilot A"/>
    <s v="25/08/2021"/>
    <s v="1a - Peuplements sinistrés - Scolytes"/>
    <s v="1 - Plantation en plein"/>
    <x v="5"/>
    <x v="6"/>
    <n v="1200"/>
    <x v="6"/>
    <m/>
    <s v="Campagne 2022-2023"/>
    <s v="ATDO"/>
    <s v="24/05/2022"/>
    <s v="en cours"/>
    <s v="25/05/2022"/>
    <m/>
  </r>
  <r>
    <n v="8425"/>
    <x v="1"/>
    <x v="2"/>
    <n v="773"/>
    <n v="3"/>
    <s v="Ilot B"/>
    <s v="25/08/2021"/>
    <s v="1a - Peuplements sinistrés - Scolytes"/>
    <s v="1 - Plantation en plein"/>
    <x v="2"/>
    <x v="6"/>
    <n v="1200"/>
    <x v="6"/>
    <m/>
    <s v="Campagne 2022-2023"/>
    <s v="ATDO"/>
    <s v="24/05/2022"/>
    <s v="en cours"/>
    <s v="25/05/2022"/>
    <m/>
  </r>
  <r>
    <n v="8425"/>
    <x v="1"/>
    <x v="2"/>
    <n v="773"/>
    <n v="7"/>
    <s v="Ilot B"/>
    <s v="25/08/2021"/>
    <s v="1a - Peuplements sinistrés - Scolytes"/>
    <s v="1 - Plantation en plein"/>
    <x v="6"/>
    <x v="7"/>
    <n v="1200"/>
    <x v="7"/>
    <m/>
    <s v="Campagne 2022-2023"/>
    <s v="ATDO"/>
    <s v="24/05/2022"/>
    <s v="en cours"/>
    <s v="25/05/2022"/>
    <m/>
  </r>
  <r>
    <n v="8425"/>
    <x v="1"/>
    <x v="2"/>
    <n v="773"/>
    <n v="7"/>
    <s v="Ilot B"/>
    <s v="25/08/2021"/>
    <s v="1a - Peuplements sinistrés - Scolytes"/>
    <s v="1 - Plantation en plein"/>
    <x v="7"/>
    <x v="7"/>
    <n v="1200"/>
    <x v="7"/>
    <m/>
    <s v="Campagne 2022-2023"/>
    <s v="ATDO"/>
    <s v="24/05/2022"/>
    <s v="en cours"/>
    <s v="25/05/2022"/>
    <m/>
  </r>
  <r>
    <n v="8425"/>
    <x v="1"/>
    <x v="2"/>
    <n v="773"/>
    <n v="5"/>
    <s v="Ilot C"/>
    <s v="25/08/2021"/>
    <s v="1a - Peuplements sinistrés - Scolytes"/>
    <s v="1 - Plantation en plein"/>
    <x v="4"/>
    <x v="8"/>
    <n v="1600"/>
    <x v="8"/>
    <m/>
    <s v="Campagne 2022-2023"/>
    <s v="ATDO"/>
    <s v="24/05/2022"/>
    <s v="en cours"/>
    <s v="25/05/2022"/>
    <m/>
  </r>
  <r>
    <n v="8425"/>
    <x v="1"/>
    <x v="2"/>
    <n v="773"/>
    <n v="6"/>
    <s v="Ilot C"/>
    <s v="25/08/2021"/>
    <s v="1a - Peuplements sinistrés - Scolytes"/>
    <s v="1 - Plantation en plein"/>
    <x v="5"/>
    <x v="9"/>
    <n v="1200"/>
    <x v="9"/>
    <m/>
    <s v="Campagne 2022-2023"/>
    <s v="ATDO"/>
    <s v="24/05/2022"/>
    <s v="en cours"/>
    <s v="25/05/2022"/>
    <m/>
  </r>
  <r>
    <n v="8425"/>
    <x v="1"/>
    <x v="2"/>
    <n v="773"/>
    <n v="7"/>
    <s v="ilot D"/>
    <s v="25/08/2021"/>
    <s v="1a - Peuplements sinistrés - Scolytes"/>
    <s v="1 - Plantation en plein"/>
    <x v="6"/>
    <x v="10"/>
    <n v="1200"/>
    <x v="10"/>
    <m/>
    <s v="Campagne 2022-2023"/>
    <s v="ATDO"/>
    <s v="24/05/2022"/>
    <s v="en cours"/>
    <s v="25/05/2022"/>
    <m/>
  </r>
  <r>
    <n v="8425"/>
    <x v="1"/>
    <x v="2"/>
    <n v="773"/>
    <n v="7"/>
    <s v="ilot D"/>
    <s v="25/08/2021"/>
    <s v="1a - Peuplements sinistrés - Scolytes"/>
    <s v="1 - Plantation en plein"/>
    <x v="5"/>
    <x v="11"/>
    <n v="1200"/>
    <x v="11"/>
    <m/>
    <s v="Campagne 2022-2023"/>
    <s v="ATDO"/>
    <s v="24/05/2022"/>
    <s v="en cours"/>
    <s v="25/05/2022"/>
    <m/>
  </r>
  <r>
    <n v="8425"/>
    <x v="1"/>
    <x v="2"/>
    <n v="773"/>
    <n v="7"/>
    <s v="ilot D"/>
    <s v="25/08/2021"/>
    <s v="1a - Peuplements sinistrés - Scolytes"/>
    <s v="1 - Plantation en plein"/>
    <x v="8"/>
    <x v="10"/>
    <n v="800"/>
    <x v="12"/>
    <m/>
    <s v="Campagne 2022-2023"/>
    <s v="ATDO"/>
    <s v="24/05/2022"/>
    <s v="en cours"/>
    <s v="25/05/2022"/>
    <m/>
  </r>
  <r>
    <n v="8425"/>
    <x v="1"/>
    <x v="2"/>
    <n v="773"/>
    <n v="7"/>
    <s v="ilot D"/>
    <s v="25/08/2021"/>
    <s v="1a - Peuplements sinistrés - Scolytes"/>
    <s v="1 - Plantation en plein"/>
    <x v="9"/>
    <x v="12"/>
    <n v="1600"/>
    <x v="13"/>
    <m/>
    <s v="Campagne 2022-2023"/>
    <s v="ATDO"/>
    <s v="24/05/2022"/>
    <s v="en cours"/>
    <s v="25/05/2022"/>
    <m/>
  </r>
  <r>
    <n v="8450"/>
    <x v="2"/>
    <x v="3"/>
    <n v="761"/>
    <n v="4"/>
    <s v="Joigny49"/>
    <s v="30/09/2021"/>
    <s v="1a - Peuplements sinistrés - Scolytes"/>
    <s v="1 - Plantation en plein"/>
    <x v="6"/>
    <x v="13"/>
    <n v="1200"/>
    <x v="14"/>
    <m/>
    <s v="Campagne 2022-2023"/>
    <s v="ATDO"/>
    <m/>
    <s v="non defini"/>
    <m/>
    <m/>
  </r>
  <r>
    <n v="8450"/>
    <x v="2"/>
    <x v="3"/>
    <n v="761"/>
    <n v="4"/>
    <s v="Joigny49"/>
    <s v="30/09/2021"/>
    <s v="1a - Peuplements sinistrés - Scolytes"/>
    <s v="1 - Plantation en plein"/>
    <x v="2"/>
    <x v="14"/>
    <n v="1200"/>
    <x v="15"/>
    <m/>
    <s v="Campagne 2022-2023"/>
    <s v="ATDO"/>
    <m/>
    <s v="non defini"/>
    <m/>
    <m/>
  </r>
  <r>
    <n v="8450"/>
    <x v="2"/>
    <x v="3"/>
    <n v="761"/>
    <n v="4"/>
    <s v="Joigny49"/>
    <s v="30/09/2021"/>
    <s v="1a - Peuplements sinistrés - Scolytes"/>
    <s v="1 - Plantation en plein"/>
    <x v="10"/>
    <x v="13"/>
    <n v="1200"/>
    <x v="14"/>
    <m/>
    <s v="Campagne 2022-2023"/>
    <s v="ATDO"/>
    <m/>
    <s v="non defini"/>
    <m/>
    <m/>
  </r>
  <r>
    <n v="8450"/>
    <x v="2"/>
    <x v="3"/>
    <n v="761"/>
    <n v="3"/>
    <s v="Joigny64"/>
    <s v="30/09/2021"/>
    <s v="1a - Peuplements sinistrés - Scolytes"/>
    <s v="1 - Plantation en plein"/>
    <x v="6"/>
    <x v="15"/>
    <n v="1200"/>
    <x v="16"/>
    <m/>
    <s v="Campagne 2022-2023"/>
    <s v="ATDO"/>
    <m/>
    <s v="non defini"/>
    <m/>
    <m/>
  </r>
  <r>
    <n v="8450"/>
    <x v="2"/>
    <x v="3"/>
    <n v="761"/>
    <n v="3"/>
    <s v="Joigny64"/>
    <s v="30/09/2021"/>
    <s v="1a - Peuplements sinistrés - Scolytes"/>
    <s v="1 - Plantation en plein"/>
    <x v="2"/>
    <x v="16"/>
    <n v="1200"/>
    <x v="17"/>
    <m/>
    <s v="Campagne 2022-2023"/>
    <s v="ATDO"/>
    <m/>
    <s v="non defini"/>
    <m/>
    <m/>
  </r>
  <r>
    <n v="8450"/>
    <x v="2"/>
    <x v="3"/>
    <n v="761"/>
    <n v="3"/>
    <s v="Joigny64"/>
    <s v="30/09/2021"/>
    <s v="1a - Peuplements sinistrés - Scolytes"/>
    <s v="1 - Plantation en plein"/>
    <x v="10"/>
    <x v="15"/>
    <n v="1200"/>
    <x v="16"/>
    <m/>
    <s v="Campagne 2022-2023"/>
    <s v="ATDO"/>
    <m/>
    <s v="non defini"/>
    <m/>
    <m/>
  </r>
  <r>
    <n v="8450"/>
    <x v="3"/>
    <x v="4"/>
    <n v="760"/>
    <n v="1"/>
    <s v="Prémery-B1"/>
    <s v="19/08/2021"/>
    <s v="1a - Peuplements sinistrés - Scolytes"/>
    <s v="1 - Plantation en plein"/>
    <x v="6"/>
    <x v="17"/>
    <n v="1200"/>
    <x v="18"/>
    <m/>
    <s v="Campagne 2022-2023"/>
    <s v="ATDO"/>
    <m/>
    <s v="non defini"/>
    <m/>
    <m/>
  </r>
  <r>
    <n v="8450"/>
    <x v="3"/>
    <x v="4"/>
    <n v="760"/>
    <n v="1"/>
    <s v="Prémery-B1"/>
    <s v="19/08/2021"/>
    <s v="1a - Peuplements sinistrés - Scolytes"/>
    <s v="1 - Plantation en plein"/>
    <x v="2"/>
    <x v="18"/>
    <n v="1200"/>
    <x v="19"/>
    <m/>
    <s v="Campagne 2022-2023"/>
    <s v="ATDO"/>
    <m/>
    <s v="non defini"/>
    <m/>
    <m/>
  </r>
  <r>
    <n v="8450"/>
    <x v="3"/>
    <x v="4"/>
    <n v="760"/>
    <n v="1"/>
    <s v="Prémery-B1"/>
    <s v="19/08/2021"/>
    <s v="1a - Peuplements sinistrés - Scolytes"/>
    <s v="1 - Plantation en plein"/>
    <x v="11"/>
    <x v="19"/>
    <n v="800"/>
    <x v="20"/>
    <m/>
    <s v="Campagne 2022-2023"/>
    <s v="ATDO"/>
    <m/>
    <s v="non defini"/>
    <m/>
    <m/>
  </r>
  <r>
    <n v="8450"/>
    <x v="3"/>
    <x v="4"/>
    <n v="760"/>
    <n v="2"/>
    <s v="Prémery-B2"/>
    <s v="19/08/2021"/>
    <s v="1a - Peuplements sinistrés - Scolytes"/>
    <s v="1 - Plantation en plein"/>
    <x v="12"/>
    <x v="20"/>
    <n v="1600"/>
    <x v="21"/>
    <m/>
    <s v="Campagne 2022-2023"/>
    <s v="ATDO"/>
    <m/>
    <s v="non defini"/>
    <m/>
    <m/>
  </r>
  <r>
    <n v="8450"/>
    <x v="3"/>
    <x v="4"/>
    <n v="760"/>
    <n v="3"/>
    <s v="Prémery-C1"/>
    <s v="19/08/2021"/>
    <s v="1a - Peuplements sinistrés - Scolytes"/>
    <s v="1 - Plantation en plein"/>
    <x v="6"/>
    <x v="21"/>
    <n v="1200"/>
    <x v="22"/>
    <m/>
    <s v="Campagne 2022-2023"/>
    <s v="ATDO"/>
    <m/>
    <s v="non defini"/>
    <m/>
    <m/>
  </r>
  <r>
    <n v="8450"/>
    <x v="3"/>
    <x v="4"/>
    <n v="760"/>
    <n v="3"/>
    <s v="Prémery-C1"/>
    <s v="19/08/2021"/>
    <s v="1a - Peuplements sinistrés - Scolytes"/>
    <s v="1 - Plantation en plein"/>
    <x v="5"/>
    <x v="22"/>
    <n v="1200"/>
    <x v="23"/>
    <m/>
    <s v="Campagne 2022-2023"/>
    <s v="ATDO"/>
    <m/>
    <s v="non defini"/>
    <m/>
    <m/>
  </r>
  <r>
    <n v="8450"/>
    <x v="3"/>
    <x v="4"/>
    <n v="760"/>
    <n v="3"/>
    <s v="Prémery-C1"/>
    <s v="19/08/2021"/>
    <s v="1a - Peuplements sinistrés - Scolytes"/>
    <s v="1 - Plantation en plein"/>
    <x v="2"/>
    <x v="23"/>
    <n v="1200"/>
    <x v="24"/>
    <m/>
    <s v="Campagne 2022-2023"/>
    <s v="ATDO"/>
    <m/>
    <s v="non defini"/>
    <m/>
    <m/>
  </r>
  <r>
    <n v="8450"/>
    <x v="3"/>
    <x v="4"/>
    <n v="760"/>
    <n v="3"/>
    <s v="Prémery-C1"/>
    <s v="19/08/2021"/>
    <s v="1a - Peuplements sinistrés - Scolytes"/>
    <s v="1 - Plantation en plein"/>
    <x v="7"/>
    <x v="24"/>
    <n v="1200"/>
    <x v="12"/>
    <m/>
    <s v="Campagne 2022-2023"/>
    <s v="ATDO"/>
    <m/>
    <s v="non defini"/>
    <m/>
    <m/>
  </r>
  <r>
    <n v="8450"/>
    <x v="3"/>
    <x v="4"/>
    <n v="760"/>
    <n v="3"/>
    <s v="Prémery-C1"/>
    <s v="19/08/2021"/>
    <s v="1a - Peuplements sinistrés - Scolytes"/>
    <s v="1 - Plantation en plein"/>
    <x v="11"/>
    <x v="22"/>
    <n v="800"/>
    <x v="22"/>
    <m/>
    <s v="Campagne 2022-2023"/>
    <s v="ATDO"/>
    <m/>
    <s v="non defini"/>
    <m/>
    <m/>
  </r>
  <r>
    <n v="8450"/>
    <x v="3"/>
    <x v="4"/>
    <n v="760"/>
    <n v="3"/>
    <s v="Prémery-C1"/>
    <s v="19/08/2021"/>
    <s v="1a - Peuplements sinistrés - Scolytes"/>
    <s v="1 - Plantation en plein"/>
    <x v="3"/>
    <x v="21"/>
    <n v="800"/>
    <x v="25"/>
    <m/>
    <s v="Campagne 2022-2023"/>
    <s v="ATDO"/>
    <m/>
    <s v="non defini"/>
    <m/>
    <m/>
  </r>
  <r>
    <n v="8450"/>
    <x v="3"/>
    <x v="4"/>
    <n v="760"/>
    <n v="3"/>
    <s v="Prémery-C1"/>
    <s v="19/08/2021"/>
    <s v="1a - Peuplements sinistrés - Scolytes"/>
    <s v="1 - Plantation en plein"/>
    <x v="13"/>
    <x v="24"/>
    <n v="1200"/>
    <x v="12"/>
    <m/>
    <s v="Campagne 2022-2023"/>
    <s v="ATDO"/>
    <m/>
    <s v="non defini"/>
    <m/>
    <m/>
  </r>
  <r>
    <n v="8450"/>
    <x v="3"/>
    <x v="4"/>
    <n v="760"/>
    <n v="3"/>
    <s v="Prémery-C1"/>
    <s v="19/08/2021"/>
    <s v="1a - Peuplements sinistrés - Scolytes"/>
    <s v="1 - Plantation en plein"/>
    <x v="14"/>
    <x v="24"/>
    <n v="1200"/>
    <x v="12"/>
    <m/>
    <s v="Campagne 2022-2023"/>
    <s v="ATDO"/>
    <m/>
    <s v="non defini"/>
    <m/>
    <m/>
  </r>
  <r>
    <n v="8450"/>
    <x v="3"/>
    <x v="4"/>
    <n v="760"/>
    <n v="3"/>
    <s v="Prémery-C1"/>
    <s v="19/08/2021"/>
    <s v="1a - Peuplements sinistrés - Scolytes"/>
    <s v="1 - Plantation en plein"/>
    <x v="10"/>
    <x v="21"/>
    <n v="1200"/>
    <x v="22"/>
    <m/>
    <s v="Campagne 2022-2023"/>
    <s v="ATDO"/>
    <m/>
    <s v="non defini"/>
    <m/>
    <m/>
  </r>
  <r>
    <n v="8450"/>
    <x v="3"/>
    <x v="4"/>
    <n v="760"/>
    <n v="4"/>
    <s v="Prémery-C2"/>
    <s v="19/08/2021"/>
    <s v="1a - Peuplements sinistrés - Scolytes"/>
    <s v="1 - Plantation en plein"/>
    <x v="15"/>
    <x v="22"/>
    <n v="1600"/>
    <x v="26"/>
    <m/>
    <s v="Campagne 2022-2023"/>
    <s v="ATDO"/>
    <m/>
    <s v="non defini"/>
    <m/>
    <m/>
  </r>
  <r>
    <n v="8450"/>
    <x v="3"/>
    <x v="4"/>
    <n v="760"/>
    <n v="4"/>
    <s v="Prémery-C2"/>
    <s v="19/08/2021"/>
    <s v="1a - Peuplements sinistrés - Scolytes"/>
    <s v="1 - Plantation en plein"/>
    <x v="15"/>
    <x v="9"/>
    <n v="1600"/>
    <x v="27"/>
    <m/>
    <s v="Campagne 2022-2023"/>
    <s v="ATDO"/>
    <m/>
    <s v="non defini"/>
    <m/>
    <m/>
  </r>
  <r>
    <n v="8450"/>
    <x v="3"/>
    <x v="5"/>
    <n v="759"/>
    <n v="1"/>
    <s v="St Agan"/>
    <s v="27/04/2021"/>
    <s v="1a - Peuplements sinistrés - Scolytes"/>
    <s v="1 - Plantation en plein"/>
    <x v="16"/>
    <x v="25"/>
    <n v="1200"/>
    <x v="28"/>
    <m/>
    <s v="Campagne 2022-2023"/>
    <s v="ATDO"/>
    <m/>
    <s v="non defini"/>
    <m/>
    <m/>
  </r>
  <r>
    <n v="8450"/>
    <x v="3"/>
    <x v="5"/>
    <n v="759"/>
    <n v="1"/>
    <s v="St Agan"/>
    <s v="27/04/2021"/>
    <s v="1a - Peuplements sinistrés - Scolytes"/>
    <s v="1 - Plantation en plein"/>
    <x v="0"/>
    <x v="26"/>
    <n v="1600"/>
    <x v="29"/>
    <m/>
    <s v="Campagne 2022-2023"/>
    <s v="ATDO"/>
    <m/>
    <s v="non defini"/>
    <m/>
    <m/>
  </r>
  <r>
    <n v="8450"/>
    <x v="3"/>
    <x v="5"/>
    <n v="759"/>
    <n v="1"/>
    <s v="St Agan"/>
    <s v="27/04/2021"/>
    <s v="1a - Peuplements sinistrés - Scolytes"/>
    <s v="1 - Plantation en plein"/>
    <x v="17"/>
    <x v="27"/>
    <n v="1200"/>
    <x v="30"/>
    <m/>
    <s v="Campagne 2022-2023"/>
    <s v="ATDO"/>
    <m/>
    <s v="non defini"/>
    <m/>
    <m/>
  </r>
  <r>
    <n v="8450"/>
    <x v="2"/>
    <x v="6"/>
    <n v="758"/>
    <n v="1"/>
    <s v="Arthonnay1"/>
    <s v="15/05/2021"/>
    <s v="1a - Peuplements sinistrés - Scolytes"/>
    <s v="1 - Plantation en plein"/>
    <x v="6"/>
    <x v="28"/>
    <n v="1200"/>
    <x v="31"/>
    <m/>
    <s v="Campagne 2022-2023"/>
    <s v="OET"/>
    <m/>
    <s v="non defini"/>
    <m/>
    <m/>
  </r>
  <r>
    <n v="8450"/>
    <x v="2"/>
    <x v="6"/>
    <n v="758"/>
    <n v="1"/>
    <s v="Arthonnay1"/>
    <s v="15/05/2021"/>
    <s v="1a - Peuplements sinistrés - Scolytes"/>
    <s v="1 - Plantation en plein"/>
    <x v="2"/>
    <x v="29"/>
    <n v="1200"/>
    <x v="32"/>
    <m/>
    <s v="Campagne 2022-2023"/>
    <s v="OET"/>
    <m/>
    <s v="non defini"/>
    <m/>
    <m/>
  </r>
  <r>
    <n v="8450"/>
    <x v="2"/>
    <x v="6"/>
    <n v="758"/>
    <n v="1"/>
    <s v="Arthonnay1"/>
    <s v="15/05/2021"/>
    <s v="1a - Peuplements sinistrés - Scolytes"/>
    <s v="1 - Plantation en plein"/>
    <x v="3"/>
    <x v="28"/>
    <n v="800"/>
    <x v="33"/>
    <m/>
    <s v="Campagne 2022-2023"/>
    <s v="OET"/>
    <m/>
    <s v="non defini"/>
    <m/>
    <m/>
  </r>
  <r>
    <n v="8450"/>
    <x v="2"/>
    <x v="7"/>
    <n v="757"/>
    <n v="1"/>
    <s v="Chichery-4"/>
    <s v="21/07/2021"/>
    <s v="2 - Peuplements vulnérables"/>
    <s v="1 - Plantation en plein"/>
    <x v="18"/>
    <x v="30"/>
    <n v="1200"/>
    <x v="34"/>
    <m/>
    <s v="Campagne 2022-2023"/>
    <s v="OET"/>
    <m/>
    <s v="non defini"/>
    <m/>
    <m/>
  </r>
  <r>
    <n v="8450"/>
    <x v="2"/>
    <x v="7"/>
    <n v="757"/>
    <n v="1"/>
    <s v="Chichery-4"/>
    <s v="21/07/2021"/>
    <s v="2 - Peuplements vulnérables"/>
    <s v="1 - Plantation en plein"/>
    <x v="2"/>
    <x v="30"/>
    <n v="1200"/>
    <x v="34"/>
    <m/>
    <s v="Campagne 2022-2023"/>
    <s v="OET"/>
    <m/>
    <s v="non defini"/>
    <m/>
    <m/>
  </r>
  <r>
    <n v="8450"/>
    <x v="2"/>
    <x v="7"/>
    <n v="757"/>
    <n v="1"/>
    <s v="Chichery-4"/>
    <s v="21/07/2021"/>
    <s v="2 - Peuplements vulnérables"/>
    <s v="1 - Plantation en plein"/>
    <x v="7"/>
    <x v="31"/>
    <n v="1200"/>
    <x v="35"/>
    <m/>
    <s v="Campagne 2022-2023"/>
    <s v="OET"/>
    <m/>
    <s v="non defini"/>
    <m/>
    <m/>
  </r>
  <r>
    <n v="8450"/>
    <x v="2"/>
    <x v="7"/>
    <n v="757"/>
    <n v="1"/>
    <s v="Chichery-4"/>
    <s v="21/07/2021"/>
    <s v="2 - Peuplements vulnérables"/>
    <s v="1 - Plantation en plein"/>
    <x v="11"/>
    <x v="32"/>
    <n v="800"/>
    <x v="36"/>
    <m/>
    <s v="Campagne 2022-2023"/>
    <s v="OET"/>
    <m/>
    <s v="non defini"/>
    <m/>
    <m/>
  </r>
  <r>
    <n v="8450"/>
    <x v="2"/>
    <x v="7"/>
    <n v="757"/>
    <n v="1"/>
    <s v="Chichery-4"/>
    <s v="21/07/2021"/>
    <s v="2 - Peuplements vulnérables"/>
    <s v="1 - Plantation en plein"/>
    <x v="19"/>
    <x v="31"/>
    <n v="400"/>
    <x v="37"/>
    <m/>
    <s v="Campagne 2022-2023"/>
    <s v="OET"/>
    <m/>
    <s v="non defini"/>
    <m/>
    <m/>
  </r>
  <r>
    <n v="8450"/>
    <x v="2"/>
    <x v="8"/>
    <n v="755"/>
    <n v="1"/>
    <s v="Malay11"/>
    <s v="12/05/2021"/>
    <s v="1b - Peuplements sinistrés - Autres"/>
    <s v="1 - Plantation en plein"/>
    <x v="6"/>
    <x v="28"/>
    <n v="1200"/>
    <x v="31"/>
    <m/>
    <s v="Campagne 2022-2023"/>
    <s v="ATDO"/>
    <m/>
    <s v="non defini"/>
    <m/>
    <m/>
  </r>
  <r>
    <n v="8450"/>
    <x v="2"/>
    <x v="8"/>
    <n v="755"/>
    <n v="1"/>
    <s v="Malay11"/>
    <s v="12/05/2021"/>
    <s v="1b - Peuplements sinistrés - Autres"/>
    <s v="1 - Plantation en plein"/>
    <x v="2"/>
    <x v="33"/>
    <n v="1200"/>
    <x v="38"/>
    <m/>
    <s v="Campagne 2022-2023"/>
    <s v="ATDO"/>
    <m/>
    <s v="non defini"/>
    <m/>
    <m/>
  </r>
  <r>
    <n v="8450"/>
    <x v="2"/>
    <x v="8"/>
    <n v="755"/>
    <n v="1"/>
    <s v="Malay11"/>
    <s v="12/05/2021"/>
    <s v="1b - Peuplements sinistrés - Autres"/>
    <s v="1 - Plantation en plein"/>
    <x v="7"/>
    <x v="28"/>
    <n v="1200"/>
    <x v="31"/>
    <m/>
    <s v="Campagne 2022-2023"/>
    <s v="ATDO"/>
    <m/>
    <s v="non defini"/>
    <m/>
    <m/>
  </r>
  <r>
    <n v="8450"/>
    <x v="2"/>
    <x v="8"/>
    <n v="755"/>
    <n v="1"/>
    <s v="Malay11"/>
    <s v="12/05/2021"/>
    <s v="1b - Peuplements sinistrés - Autres"/>
    <s v="1 - Plantation en plein"/>
    <x v="20"/>
    <x v="34"/>
    <n v="800"/>
    <x v="39"/>
    <m/>
    <s v="Campagne 2022-2023"/>
    <s v="ATDO"/>
    <m/>
    <s v="non defini"/>
    <m/>
    <m/>
  </r>
  <r>
    <n v="8450"/>
    <x v="2"/>
    <x v="8"/>
    <n v="755"/>
    <n v="1"/>
    <s v="Malay11"/>
    <s v="12/05/2021"/>
    <s v="1b - Peuplements sinistrés - Autres"/>
    <s v="1 - Plantation en plein"/>
    <x v="13"/>
    <x v="34"/>
    <n v="1200"/>
    <x v="40"/>
    <m/>
    <s v="Campagne 2022-2023"/>
    <s v="ATDO"/>
    <m/>
    <s v="non defini"/>
    <m/>
    <m/>
  </r>
  <r>
    <n v="8450"/>
    <x v="2"/>
    <x v="8"/>
    <n v="755"/>
    <n v="2"/>
    <s v="Malay2-3"/>
    <s v="12/05/2021"/>
    <s v="1b - Peuplements sinistrés - Autres"/>
    <s v="1 - Plantation en plein"/>
    <x v="6"/>
    <x v="35"/>
    <n v="1200"/>
    <x v="41"/>
    <m/>
    <s v="Campagne 2022-2023"/>
    <s v="ATDO"/>
    <m/>
    <s v="non defini"/>
    <m/>
    <m/>
  </r>
  <r>
    <n v="8450"/>
    <x v="2"/>
    <x v="8"/>
    <n v="755"/>
    <n v="2"/>
    <s v="Malay2-3"/>
    <s v="12/05/2021"/>
    <s v="1b - Peuplements sinistrés - Autres"/>
    <s v="1 - Plantation en plein"/>
    <x v="2"/>
    <x v="36"/>
    <n v="1200"/>
    <x v="42"/>
    <m/>
    <s v="Campagne 2022-2023"/>
    <s v="ATDO"/>
    <m/>
    <s v="non defini"/>
    <m/>
    <m/>
  </r>
  <r>
    <n v="8450"/>
    <x v="2"/>
    <x v="8"/>
    <n v="755"/>
    <n v="2"/>
    <s v="Malay2-3"/>
    <s v="12/05/2021"/>
    <s v="1b - Peuplements sinistrés - Autres"/>
    <s v="1 - Plantation en plein"/>
    <x v="7"/>
    <x v="35"/>
    <n v="1200"/>
    <x v="41"/>
    <m/>
    <s v="Campagne 2022-2023"/>
    <s v="ATDO"/>
    <m/>
    <s v="non defini"/>
    <m/>
    <m/>
  </r>
  <r>
    <n v="8450"/>
    <x v="2"/>
    <x v="8"/>
    <n v="755"/>
    <n v="2"/>
    <s v="Malay2-3"/>
    <s v="12/05/2021"/>
    <s v="1b - Peuplements sinistrés - Autres"/>
    <s v="1 - Plantation en plein"/>
    <x v="20"/>
    <x v="37"/>
    <n v="800"/>
    <x v="43"/>
    <m/>
    <s v="Campagne 2022-2023"/>
    <s v="ATDO"/>
    <m/>
    <s v="non defini"/>
    <m/>
    <m/>
  </r>
  <r>
    <n v="8450"/>
    <x v="2"/>
    <x v="8"/>
    <n v="755"/>
    <n v="2"/>
    <s v="Malay2-3"/>
    <s v="12/05/2021"/>
    <s v="1b - Peuplements sinistrés - Autres"/>
    <s v="1 - Plantation en plein"/>
    <x v="13"/>
    <x v="37"/>
    <n v="1200"/>
    <x v="44"/>
    <m/>
    <s v="Campagne 2022-2023"/>
    <s v="ATDO"/>
    <m/>
    <s v="non defini"/>
    <m/>
    <m/>
  </r>
  <r>
    <n v="8450"/>
    <x v="2"/>
    <x v="9"/>
    <n v="754"/>
    <n v="1"/>
    <s v="Cruzy1"/>
    <s v="27/04/2021"/>
    <s v="1a - Peuplements sinistrés - Scolytes"/>
    <s v="1 - Plantation en plein"/>
    <x v="2"/>
    <x v="38"/>
    <n v="1200"/>
    <x v="45"/>
    <m/>
    <s v="Campagne 2022-2023"/>
    <s v="OET"/>
    <m/>
    <s v="non defini"/>
    <m/>
    <m/>
  </r>
  <r>
    <n v="8450"/>
    <x v="2"/>
    <x v="9"/>
    <n v="754"/>
    <n v="2"/>
    <s v="Cruzy2"/>
    <s v="27/04/2021"/>
    <s v="1a - Peuplements sinistrés - Scolytes"/>
    <s v="1 - Plantation en plein"/>
    <x v="5"/>
    <x v="39"/>
    <n v="1200"/>
    <x v="46"/>
    <m/>
    <s v="Campagne 2022-2023"/>
    <s v="OET"/>
    <m/>
    <s v="non defini"/>
    <m/>
    <m/>
  </r>
  <r>
    <n v="8450"/>
    <x v="2"/>
    <x v="9"/>
    <n v="754"/>
    <n v="2"/>
    <s v="Cruzy2"/>
    <s v="27/04/2021"/>
    <s v="1a - Peuplements sinistrés - Scolytes"/>
    <s v="1 - Plantation en plein"/>
    <x v="2"/>
    <x v="40"/>
    <n v="1200"/>
    <x v="47"/>
    <m/>
    <s v="Campagne 2022-2023"/>
    <s v="OET"/>
    <m/>
    <s v="non defini"/>
    <m/>
    <m/>
  </r>
  <r>
    <n v="8450"/>
    <x v="2"/>
    <x v="9"/>
    <n v="754"/>
    <n v="2"/>
    <s v="Cruzy2"/>
    <s v="27/04/2021"/>
    <s v="1a - Peuplements sinistrés - Scolytes"/>
    <s v="1 - Plantation en plein"/>
    <x v="7"/>
    <x v="41"/>
    <n v="1200"/>
    <x v="48"/>
    <m/>
    <s v="Campagne 2022-2023"/>
    <s v="OET"/>
    <m/>
    <s v="non defini"/>
    <m/>
    <m/>
  </r>
  <r>
    <n v="8450"/>
    <x v="2"/>
    <x v="9"/>
    <n v="754"/>
    <n v="2"/>
    <s v="Cruzy2"/>
    <s v="27/04/2021"/>
    <s v="1a - Peuplements sinistrés - Scolytes"/>
    <s v="1 - Plantation en plein"/>
    <x v="10"/>
    <x v="41"/>
    <n v="1200"/>
    <x v="48"/>
    <m/>
    <s v="Campagne 2022-2023"/>
    <s v="OET"/>
    <m/>
    <s v="non defini"/>
    <m/>
    <m/>
  </r>
  <r>
    <n v="8450"/>
    <x v="2"/>
    <x v="10"/>
    <n v="752"/>
    <n v="3"/>
    <s v="Stigny1"/>
    <s v="27/04/2021"/>
    <s v="1a - Peuplements sinistrés - Scolytes"/>
    <s v="1 - Plantation en plein"/>
    <x v="5"/>
    <x v="42"/>
    <n v="1200"/>
    <x v="49"/>
    <m/>
    <s v="Campagne 2022-2023"/>
    <s v="OET"/>
    <m/>
    <s v="non defini"/>
    <m/>
    <m/>
  </r>
  <r>
    <n v="8450"/>
    <x v="2"/>
    <x v="10"/>
    <n v="752"/>
    <n v="3"/>
    <s v="Stigny1"/>
    <s v="27/04/2021"/>
    <s v="1a - Peuplements sinistrés - Scolytes"/>
    <s v="1 - Plantation en plein"/>
    <x v="2"/>
    <x v="43"/>
    <n v="1200"/>
    <x v="50"/>
    <m/>
    <s v="Campagne 2022-2023"/>
    <s v="OET"/>
    <m/>
    <s v="non defini"/>
    <m/>
    <m/>
  </r>
  <r>
    <n v="8450"/>
    <x v="2"/>
    <x v="10"/>
    <n v="752"/>
    <n v="3"/>
    <s v="Stigny1"/>
    <s v="27/04/2021"/>
    <s v="1a - Peuplements sinistrés - Scolytes"/>
    <s v="1 - Plantation en plein"/>
    <x v="21"/>
    <x v="42"/>
    <n v="800"/>
    <x v="7"/>
    <m/>
    <s v="Campagne 2022-2023"/>
    <s v="OET"/>
    <m/>
    <s v="non defini"/>
    <m/>
    <m/>
  </r>
  <r>
    <n v="8450"/>
    <x v="3"/>
    <x v="11"/>
    <n v="751"/>
    <n v="1"/>
    <s v="Dornecy32"/>
    <s v="30/04/2021"/>
    <s v="2 - Peuplements vulnérables"/>
    <s v="1 - Plantation en plein"/>
    <x v="2"/>
    <x v="44"/>
    <n v="1200"/>
    <x v="51"/>
    <m/>
    <s v="Campagne 2022-2023"/>
    <s v="ATDO"/>
    <m/>
    <s v="non defini"/>
    <m/>
    <m/>
  </r>
  <r>
    <n v="8450"/>
    <x v="3"/>
    <x v="11"/>
    <n v="751"/>
    <n v="1"/>
    <s v="Dornecy32"/>
    <s v="30/04/2021"/>
    <s v="2 - Peuplements vulnérables"/>
    <s v="1 - Plantation en plein"/>
    <x v="11"/>
    <x v="45"/>
    <n v="800"/>
    <x v="52"/>
    <m/>
    <s v="Campagne 2022-2023"/>
    <s v="ATDO"/>
    <m/>
    <s v="non defini"/>
    <m/>
    <m/>
  </r>
  <r>
    <n v="8450"/>
    <x v="3"/>
    <x v="11"/>
    <n v="751"/>
    <n v="1"/>
    <s v="Dornecy32"/>
    <s v="30/04/2021"/>
    <s v="2 - Peuplements vulnérables"/>
    <s v="1 - Plantation en plein"/>
    <x v="12"/>
    <x v="45"/>
    <n v="1600"/>
    <x v="53"/>
    <m/>
    <s v="Campagne 2022-2023"/>
    <s v="ATDO"/>
    <m/>
    <s v="non defini"/>
    <m/>
    <m/>
  </r>
  <r>
    <n v="8420"/>
    <x v="0"/>
    <x v="12"/>
    <n v="749"/>
    <n v="1"/>
    <n v="1"/>
    <s v="30/09/2021"/>
    <s v="1a - Peuplements sinistrés - Scolytes"/>
    <s v="1 - Plantation en plein"/>
    <x v="16"/>
    <x v="46"/>
    <n v="1200"/>
    <x v="54"/>
    <m/>
    <s v="Campagne 2022-2023"/>
    <s v="ATDO"/>
    <m/>
    <s v="non defini"/>
    <m/>
    <m/>
  </r>
  <r>
    <n v="8420"/>
    <x v="0"/>
    <x v="12"/>
    <n v="749"/>
    <n v="1"/>
    <n v="1"/>
    <s v="30/09/2021"/>
    <s v="1a - Peuplements sinistrés - Scolytes"/>
    <s v="1 - Plantation en plein"/>
    <x v="0"/>
    <x v="47"/>
    <n v="1600"/>
    <x v="55"/>
    <m/>
    <s v="Campagne 2022-2023"/>
    <s v="ATDO"/>
    <m/>
    <s v="non defini"/>
    <m/>
    <m/>
  </r>
  <r>
    <n v="8420"/>
    <x v="0"/>
    <x v="12"/>
    <n v="749"/>
    <n v="2"/>
    <n v="2"/>
    <s v="30/09/2021"/>
    <s v="1a - Peuplements sinistrés - Scolytes"/>
    <s v="1 - Plantation en plein"/>
    <x v="0"/>
    <x v="48"/>
    <n v="1600"/>
    <x v="56"/>
    <m/>
    <s v="Campagne 2022-2023"/>
    <s v="ATDO"/>
    <m/>
    <s v="non defini"/>
    <m/>
    <m/>
  </r>
  <r>
    <n v="8420"/>
    <x v="0"/>
    <x v="12"/>
    <n v="749"/>
    <n v="3"/>
    <n v="3"/>
    <s v="30/09/2021"/>
    <s v="1a - Peuplements sinistrés - Scolytes"/>
    <s v="1 - Plantation en plein"/>
    <x v="1"/>
    <x v="49"/>
    <n v="1600"/>
    <x v="57"/>
    <m/>
    <s v="Campagne 2022-2023"/>
    <s v="ATDO"/>
    <m/>
    <s v="non defini"/>
    <m/>
    <m/>
  </r>
  <r>
    <n v="8420"/>
    <x v="0"/>
    <x v="12"/>
    <n v="749"/>
    <n v="5"/>
    <n v="4"/>
    <s v="30/09/2021"/>
    <s v="1a - Peuplements sinistrés - Scolytes"/>
    <s v="1 - Plantation en plein"/>
    <x v="16"/>
    <x v="45"/>
    <n v="1200"/>
    <x v="58"/>
    <m/>
    <s v="Campagne 2022-2023"/>
    <s v="ATDO"/>
    <m/>
    <s v="non defini"/>
    <m/>
    <m/>
  </r>
  <r>
    <n v="8420"/>
    <x v="0"/>
    <x v="12"/>
    <n v="749"/>
    <n v="5"/>
    <n v="4"/>
    <s v="30/09/2021"/>
    <s v="1a - Peuplements sinistrés - Scolytes"/>
    <s v="1 - Plantation en plein"/>
    <x v="0"/>
    <x v="50"/>
    <n v="1600"/>
    <x v="59"/>
    <m/>
    <s v="Campagne 2022-2023"/>
    <s v="ATDO"/>
    <m/>
    <s v="non defini"/>
    <m/>
    <m/>
  </r>
  <r>
    <n v="8420"/>
    <x v="0"/>
    <x v="13"/>
    <n v="748"/>
    <n v="1"/>
    <n v="1"/>
    <s v="01/10/2021"/>
    <s v="1a - Peuplements sinistrés - Scolytes"/>
    <s v="1 - Plantation en plein"/>
    <x v="16"/>
    <x v="51"/>
    <n v="1200"/>
    <x v="60"/>
    <m/>
    <s v="Campagne 2022-2023"/>
    <s v="ATDO"/>
    <m/>
    <s v="non defini"/>
    <m/>
    <m/>
  </r>
  <r>
    <n v="8420"/>
    <x v="0"/>
    <x v="13"/>
    <n v="748"/>
    <n v="1"/>
    <n v="1"/>
    <s v="01/10/2021"/>
    <s v="1a - Peuplements sinistrés - Scolytes"/>
    <s v="1 - Plantation en plein"/>
    <x v="0"/>
    <x v="52"/>
    <n v="1600"/>
    <x v="61"/>
    <m/>
    <s v="Campagne 2022-2023"/>
    <s v="ATDO"/>
    <m/>
    <s v="non defini"/>
    <m/>
    <m/>
  </r>
  <r>
    <n v="8420"/>
    <x v="0"/>
    <x v="13"/>
    <n v="748"/>
    <n v="1"/>
    <n v="1"/>
    <s v="01/10/2021"/>
    <s v="1a - Peuplements sinistrés - Scolytes"/>
    <s v="1 - Plantation en plein"/>
    <x v="1"/>
    <x v="53"/>
    <n v="1600"/>
    <x v="62"/>
    <m/>
    <s v="Campagne 2022-2023"/>
    <s v="ATDO"/>
    <m/>
    <s v="non defini"/>
    <m/>
    <m/>
  </r>
  <r>
    <n v="8420"/>
    <x v="0"/>
    <x v="13"/>
    <n v="748"/>
    <n v="2"/>
    <n v="2"/>
    <s v="01/10/2021"/>
    <s v="1a - Peuplements sinistrés - Scolytes"/>
    <s v="1 - Plantation en plein"/>
    <x v="16"/>
    <x v="54"/>
    <n v="1200"/>
    <x v="63"/>
    <m/>
    <s v="Campagne 2022-2023"/>
    <s v="ATDO"/>
    <m/>
    <s v="non defini"/>
    <m/>
    <m/>
  </r>
  <r>
    <n v="8420"/>
    <x v="0"/>
    <x v="13"/>
    <n v="748"/>
    <n v="2"/>
    <n v="2"/>
    <s v="01/10/2021"/>
    <s v="1a - Peuplements sinistrés - Scolytes"/>
    <s v="1 - Plantation en plein"/>
    <x v="0"/>
    <x v="55"/>
    <n v="1600"/>
    <x v="64"/>
    <m/>
    <s v="Campagne 2022-2023"/>
    <s v="ATDO"/>
    <m/>
    <s v="non defini"/>
    <m/>
    <m/>
  </r>
  <r>
    <n v="8420"/>
    <x v="0"/>
    <x v="13"/>
    <n v="748"/>
    <n v="2"/>
    <n v="2"/>
    <s v="01/10/2021"/>
    <s v="1a - Peuplements sinistrés - Scolytes"/>
    <s v="1 - Plantation en plein"/>
    <x v="17"/>
    <x v="56"/>
    <n v="1200"/>
    <x v="65"/>
    <m/>
    <s v="Campagne 2022-2023"/>
    <s v="ATDO"/>
    <m/>
    <s v="non defini"/>
    <m/>
    <m/>
  </r>
  <r>
    <n v="8420"/>
    <x v="0"/>
    <x v="14"/>
    <n v="747"/>
    <n v="1"/>
    <n v="1"/>
    <s v="30/09/2021"/>
    <s v="1a - Peuplements sinistrés - Scolytes"/>
    <s v="1 - Plantation en plein"/>
    <x v="0"/>
    <x v="57"/>
    <n v="1600"/>
    <x v="66"/>
    <m/>
    <s v="Campagne 2022-2023"/>
    <s v="ATDO"/>
    <m/>
    <s v="non defini"/>
    <m/>
    <m/>
  </r>
  <r>
    <n v="8420"/>
    <x v="0"/>
    <x v="14"/>
    <n v="747"/>
    <n v="1"/>
    <n v="1"/>
    <s v="30/09/2021"/>
    <s v="1a - Peuplements sinistrés - Scolytes"/>
    <s v="1 - Plantation en plein"/>
    <x v="17"/>
    <x v="58"/>
    <n v="1200"/>
    <x v="67"/>
    <m/>
    <s v="Campagne 2022-2023"/>
    <s v="ATDO"/>
    <m/>
    <s v="non defini"/>
    <m/>
    <m/>
  </r>
  <r>
    <n v="8420"/>
    <x v="0"/>
    <x v="14"/>
    <n v="747"/>
    <n v="2"/>
    <n v="2"/>
    <s v="30/09/2021"/>
    <s v="1a - Peuplements sinistrés - Scolytes"/>
    <s v="1 - Plantation en plein"/>
    <x v="0"/>
    <x v="59"/>
    <n v="1600"/>
    <x v="68"/>
    <m/>
    <s v="Campagne 2022-2023"/>
    <s v="ATDO"/>
    <m/>
    <s v="non defini"/>
    <m/>
    <m/>
  </r>
  <r>
    <n v="8420"/>
    <x v="0"/>
    <x v="14"/>
    <n v="747"/>
    <n v="3"/>
    <n v="3"/>
    <s v="30/09/2021"/>
    <s v="1a - Peuplements sinistrés - Scolytes"/>
    <s v="1 - Plantation en plein"/>
    <x v="0"/>
    <x v="60"/>
    <n v="1600"/>
    <x v="69"/>
    <m/>
    <s v="Campagne 2022-2023"/>
    <s v="ATDO"/>
    <m/>
    <s v="non defini"/>
    <m/>
    <m/>
  </r>
  <r>
    <n v="8420"/>
    <x v="0"/>
    <x v="15"/>
    <n v="746"/>
    <n v="1"/>
    <n v="1"/>
    <s v="20/09/2021"/>
    <s v="1a - Peuplements sinistrés - Scolytes"/>
    <s v="1 - Plantation en plein"/>
    <x v="2"/>
    <x v="4"/>
    <n v="1200"/>
    <x v="70"/>
    <m/>
    <s v="Campagne 2022-2023"/>
    <s v="ATDO"/>
    <m/>
    <s v="non defini"/>
    <m/>
    <m/>
  </r>
  <r>
    <n v="8420"/>
    <x v="0"/>
    <x v="15"/>
    <n v="746"/>
    <n v="1"/>
    <n v="1"/>
    <s v="20/09/2021"/>
    <s v="1a - Peuplements sinistrés - Scolytes"/>
    <s v="1 - Plantation en plein"/>
    <x v="0"/>
    <x v="3"/>
    <n v="1600"/>
    <x v="3"/>
    <m/>
    <s v="Campagne 2022-2023"/>
    <s v="ATDO"/>
    <m/>
    <s v="non defini"/>
    <m/>
    <m/>
  </r>
  <r>
    <n v="8420"/>
    <x v="0"/>
    <x v="15"/>
    <n v="746"/>
    <n v="1"/>
    <n v="1"/>
    <s v="20/09/2021"/>
    <s v="1a - Peuplements sinistrés - Scolytes"/>
    <s v="1 - Plantation en plein"/>
    <x v="22"/>
    <x v="61"/>
    <n v="1600"/>
    <x v="71"/>
    <m/>
    <s v="Campagne 2022-2023"/>
    <s v="ATDO"/>
    <m/>
    <s v="non defini"/>
    <m/>
    <m/>
  </r>
  <r>
    <n v="8420"/>
    <x v="0"/>
    <x v="15"/>
    <n v="746"/>
    <n v="1"/>
    <n v="1"/>
    <s v="20/09/2021"/>
    <s v="1a - Peuplements sinistrés - Scolytes"/>
    <s v="1 - Plantation en plein"/>
    <x v="23"/>
    <x v="62"/>
    <n v="1200"/>
    <x v="72"/>
    <m/>
    <s v="Campagne 2022-2023"/>
    <s v="ATDO"/>
    <m/>
    <s v="non defini"/>
    <m/>
    <m/>
  </r>
  <r>
    <n v="8420"/>
    <x v="0"/>
    <x v="15"/>
    <n v="746"/>
    <n v="1"/>
    <n v="1"/>
    <s v="20/09/2021"/>
    <s v="1a - Peuplements sinistrés - Scolytes"/>
    <s v="1 - Plantation en plein"/>
    <x v="1"/>
    <x v="4"/>
    <n v="1600"/>
    <x v="73"/>
    <m/>
    <s v="Campagne 2022-2023"/>
    <s v="ATDO"/>
    <m/>
    <s v="non defini"/>
    <m/>
    <m/>
  </r>
  <r>
    <n v="8420"/>
    <x v="0"/>
    <x v="15"/>
    <n v="746"/>
    <n v="2"/>
    <n v="2"/>
    <s v="20/09/2021"/>
    <s v="1a - Peuplements sinistrés - Scolytes"/>
    <s v="1 - Plantation en plein"/>
    <x v="2"/>
    <x v="4"/>
    <n v="1200"/>
    <x v="70"/>
    <m/>
    <s v="Campagne 2022-2023"/>
    <s v="ATDO"/>
    <m/>
    <s v="non defini"/>
    <m/>
    <m/>
  </r>
  <r>
    <n v="8420"/>
    <x v="0"/>
    <x v="15"/>
    <n v="746"/>
    <n v="2"/>
    <n v="2"/>
    <s v="20/09/2021"/>
    <s v="1a - Peuplements sinistrés - Scolytes"/>
    <s v="1 - Plantation en plein"/>
    <x v="0"/>
    <x v="3"/>
    <n v="1600"/>
    <x v="3"/>
    <m/>
    <s v="Campagne 2022-2023"/>
    <s v="ATDO"/>
    <m/>
    <s v="non defini"/>
    <m/>
    <m/>
  </r>
  <r>
    <n v="8420"/>
    <x v="0"/>
    <x v="15"/>
    <n v="746"/>
    <n v="2"/>
    <n v="2"/>
    <s v="20/09/2021"/>
    <s v="1a - Peuplements sinistrés - Scolytes"/>
    <s v="1 - Plantation en plein"/>
    <x v="22"/>
    <x v="61"/>
    <n v="1600"/>
    <x v="71"/>
    <m/>
    <s v="Campagne 2022-2023"/>
    <s v="ATDO"/>
    <m/>
    <s v="non defini"/>
    <m/>
    <m/>
  </r>
  <r>
    <n v="8420"/>
    <x v="0"/>
    <x v="15"/>
    <n v="746"/>
    <n v="2"/>
    <n v="2"/>
    <s v="20/09/2021"/>
    <s v="1a - Peuplements sinistrés - Scolytes"/>
    <s v="1 - Plantation en plein"/>
    <x v="23"/>
    <x v="62"/>
    <n v="1200"/>
    <x v="72"/>
    <m/>
    <s v="Campagne 2022-2023"/>
    <s v="ATDO"/>
    <m/>
    <s v="non defini"/>
    <m/>
    <m/>
  </r>
  <r>
    <n v="8420"/>
    <x v="0"/>
    <x v="15"/>
    <n v="746"/>
    <n v="2"/>
    <n v="2"/>
    <s v="20/09/2021"/>
    <s v="1a - Peuplements sinistrés - Scolytes"/>
    <s v="1 - Plantation en plein"/>
    <x v="1"/>
    <x v="4"/>
    <n v="1600"/>
    <x v="73"/>
    <m/>
    <s v="Campagne 2022-2023"/>
    <s v="ATDO"/>
    <m/>
    <s v="non defini"/>
    <m/>
    <m/>
  </r>
  <r>
    <n v="8420"/>
    <x v="0"/>
    <x v="16"/>
    <n v="745"/>
    <n v="1"/>
    <n v="1"/>
    <s v="02/07/2021"/>
    <s v="1a - Peuplements sinistrés - Scolytes"/>
    <s v="1 - Plantation en plein"/>
    <x v="0"/>
    <x v="56"/>
    <n v="1600"/>
    <x v="74"/>
    <m/>
    <s v="Campagne 2022-2023"/>
    <s v="ATDO"/>
    <m/>
    <s v="non defini"/>
    <m/>
    <m/>
  </r>
  <r>
    <n v="8420"/>
    <x v="0"/>
    <x v="16"/>
    <n v="745"/>
    <n v="2"/>
    <n v="2"/>
    <s v="02/07/2021"/>
    <s v="1a - Peuplements sinistrés - Scolytes"/>
    <s v="1 - Plantation en plein"/>
    <x v="2"/>
    <x v="63"/>
    <n v="1200"/>
    <x v="75"/>
    <m/>
    <s v="Campagne 2022-2023"/>
    <s v="ATDO"/>
    <m/>
    <s v="non defini"/>
    <m/>
    <m/>
  </r>
  <r>
    <n v="8420"/>
    <x v="0"/>
    <x v="16"/>
    <n v="745"/>
    <n v="3"/>
    <n v="2"/>
    <s v="02/07/2021"/>
    <s v="1a - Peuplements sinistrés - Scolytes"/>
    <s v="1 - Plantation en plein"/>
    <x v="6"/>
    <x v="64"/>
    <n v="1200"/>
    <x v="76"/>
    <m/>
    <s v="Campagne 2022-2023"/>
    <s v="ATDO"/>
    <m/>
    <s v="non defini"/>
    <m/>
    <m/>
  </r>
  <r>
    <n v="8420"/>
    <x v="0"/>
    <x v="16"/>
    <n v="745"/>
    <n v="3"/>
    <n v="2"/>
    <s v="02/07/2021"/>
    <s v="1a - Peuplements sinistrés - Scolytes"/>
    <s v="1 - Plantation en plein"/>
    <x v="5"/>
    <x v="62"/>
    <n v="1200"/>
    <x v="72"/>
    <m/>
    <s v="Campagne 2022-2023"/>
    <s v="ATDO"/>
    <m/>
    <s v="non defini"/>
    <m/>
    <m/>
  </r>
  <r>
    <n v="8420"/>
    <x v="0"/>
    <x v="16"/>
    <n v="745"/>
    <n v="3"/>
    <n v="2"/>
    <s v="02/07/2021"/>
    <s v="1a - Peuplements sinistrés - Scolytes"/>
    <s v="1 - Plantation en plein"/>
    <x v="8"/>
    <x v="62"/>
    <n v="800"/>
    <x v="77"/>
    <m/>
    <s v="Campagne 2022-2023"/>
    <s v="ATDO"/>
    <m/>
    <s v="non defini"/>
    <m/>
    <m/>
  </r>
  <r>
    <n v="8420"/>
    <x v="0"/>
    <x v="17"/>
    <n v="744"/>
    <n v="1"/>
    <n v="1"/>
    <s v="02/07/2021"/>
    <s v="1a - Peuplements sinistrés - Scolytes"/>
    <s v="1 - Plantation en plein"/>
    <x v="0"/>
    <x v="65"/>
    <n v="1600"/>
    <x v="78"/>
    <m/>
    <s v="Campagne 2022-2023"/>
    <s v="ATDO"/>
    <m/>
    <s v="non defini"/>
    <m/>
    <m/>
  </r>
  <r>
    <n v="8420"/>
    <x v="0"/>
    <x v="17"/>
    <n v="744"/>
    <n v="1"/>
    <n v="1"/>
    <s v="02/07/2021"/>
    <s v="1a - Peuplements sinistrés - Scolytes"/>
    <s v="1 - Plantation en plein"/>
    <x v="1"/>
    <x v="66"/>
    <n v="1600"/>
    <x v="79"/>
    <m/>
    <s v="Campagne 2022-2023"/>
    <s v="ATDO"/>
    <m/>
    <s v="non defini"/>
    <m/>
    <m/>
  </r>
  <r>
    <n v="8420"/>
    <x v="0"/>
    <x v="17"/>
    <n v="744"/>
    <n v="2"/>
    <n v="2"/>
    <s v="02/07/2021"/>
    <s v="1a - Peuplements sinistrés - Scolytes"/>
    <s v="1 - Plantation en plein"/>
    <x v="0"/>
    <x v="65"/>
    <n v="1600"/>
    <x v="78"/>
    <m/>
    <s v="Campagne 2022-2023"/>
    <s v="ATDO"/>
    <m/>
    <s v="non defini"/>
    <m/>
    <m/>
  </r>
  <r>
    <n v="8420"/>
    <x v="0"/>
    <x v="17"/>
    <n v="744"/>
    <n v="3"/>
    <n v="3"/>
    <s v="02/07/2021"/>
    <s v="1a - Peuplements sinistrés - Scolytes"/>
    <s v="1 - Plantation en plein"/>
    <x v="2"/>
    <x v="67"/>
    <n v="1200"/>
    <x v="80"/>
    <m/>
    <s v="Campagne 2022-2023"/>
    <s v="ATDO"/>
    <m/>
    <s v="non defini"/>
    <m/>
    <m/>
  </r>
  <r>
    <n v="8420"/>
    <x v="0"/>
    <x v="17"/>
    <n v="744"/>
    <n v="4"/>
    <n v="3"/>
    <s v="02/07/2021"/>
    <s v="1a - Peuplements sinistrés - Scolytes"/>
    <s v="1 - Plantation en plein"/>
    <x v="6"/>
    <x v="68"/>
    <n v="1200"/>
    <x v="81"/>
    <m/>
    <s v="Campagne 2022-2023"/>
    <s v="ATDO"/>
    <m/>
    <s v="non defini"/>
    <m/>
    <m/>
  </r>
  <r>
    <n v="8420"/>
    <x v="0"/>
    <x v="17"/>
    <n v="744"/>
    <n v="4"/>
    <n v="3"/>
    <s v="02/07/2021"/>
    <s v="1a - Peuplements sinistrés - Scolytes"/>
    <s v="1 - Plantation en plein"/>
    <x v="16"/>
    <x v="69"/>
    <n v="1200"/>
    <x v="82"/>
    <m/>
    <s v="Campagne 2022-2023"/>
    <s v="ATDO"/>
    <m/>
    <s v="non defini"/>
    <m/>
    <m/>
  </r>
  <r>
    <n v="8420"/>
    <x v="0"/>
    <x v="17"/>
    <n v="744"/>
    <n v="4"/>
    <n v="3"/>
    <s v="02/07/2021"/>
    <s v="1a - Peuplements sinistrés - Scolytes"/>
    <s v="1 - Plantation en plein"/>
    <x v="3"/>
    <x v="68"/>
    <n v="800"/>
    <x v="83"/>
    <m/>
    <s v="Campagne 2022-2023"/>
    <s v="ATDO"/>
    <m/>
    <s v="non defini"/>
    <m/>
    <m/>
  </r>
  <r>
    <n v="8420"/>
    <x v="0"/>
    <x v="17"/>
    <n v="744"/>
    <n v="5"/>
    <n v="4"/>
    <s v="02/07/2021"/>
    <s v="1a - Peuplements sinistrés - Scolytes"/>
    <s v="1 - Plantation en plein"/>
    <x v="1"/>
    <x v="67"/>
    <n v="1600"/>
    <x v="84"/>
    <m/>
    <s v="Campagne 2022-2023"/>
    <s v="ATDO"/>
    <m/>
    <s v="non defini"/>
    <m/>
    <m/>
  </r>
  <r>
    <n v="8420"/>
    <x v="0"/>
    <x v="18"/>
    <n v="743"/>
    <n v="1"/>
    <n v="1"/>
    <s v="09/02/2022"/>
    <s v="1a - Peuplements sinistrés - Scolytes"/>
    <s v="1 - Plantation en plein"/>
    <x v="16"/>
    <x v="70"/>
    <n v="1200"/>
    <x v="85"/>
    <m/>
    <s v="Campagne 2022-2023"/>
    <s v="ATDO"/>
    <m/>
    <s v="non defini"/>
    <m/>
    <m/>
  </r>
  <r>
    <n v="8420"/>
    <x v="0"/>
    <x v="18"/>
    <n v="743"/>
    <n v="1"/>
    <n v="1"/>
    <s v="09/02/2022"/>
    <s v="1a - Peuplements sinistrés - Scolytes"/>
    <s v="1 - Plantation en plein"/>
    <x v="2"/>
    <x v="71"/>
    <n v="1200"/>
    <x v="86"/>
    <m/>
    <s v="Campagne 2022-2023"/>
    <s v="ATDO"/>
    <m/>
    <s v="non defini"/>
    <m/>
    <m/>
  </r>
  <r>
    <n v="8420"/>
    <x v="0"/>
    <x v="18"/>
    <n v="743"/>
    <n v="1"/>
    <n v="1"/>
    <s v="09/02/2022"/>
    <s v="1a - Peuplements sinistrés - Scolytes"/>
    <s v="1 - Plantation en plein"/>
    <x v="24"/>
    <x v="70"/>
    <n v="1600"/>
    <x v="23"/>
    <m/>
    <s v="Campagne 2022-2023"/>
    <s v="ATDO"/>
    <m/>
    <s v="non defini"/>
    <m/>
    <m/>
  </r>
  <r>
    <n v="8420"/>
    <x v="0"/>
    <x v="18"/>
    <n v="743"/>
    <n v="1"/>
    <n v="1"/>
    <s v="09/02/2022"/>
    <s v="1a - Peuplements sinistrés - Scolytes"/>
    <s v="1 - Plantation en plein"/>
    <x v="1"/>
    <x v="72"/>
    <n v="1600"/>
    <x v="9"/>
    <m/>
    <s v="Campagne 2022-2023"/>
    <s v="ATDO"/>
    <m/>
    <s v="non defini"/>
    <m/>
    <m/>
  </r>
  <r>
    <n v="8420"/>
    <x v="0"/>
    <x v="19"/>
    <n v="742"/>
    <n v="2"/>
    <n v="1"/>
    <s v="30/06/2021"/>
    <s v="1a - Peuplements sinistrés - Scolytes"/>
    <s v="1 - Plantation en plein"/>
    <x v="1"/>
    <x v="22"/>
    <n v="1600"/>
    <x v="26"/>
    <m/>
    <s v="Campagne 2022-2023"/>
    <s v="ATDO"/>
    <m/>
    <s v="non defini"/>
    <m/>
    <m/>
  </r>
  <r>
    <n v="8420"/>
    <x v="0"/>
    <x v="19"/>
    <n v="742"/>
    <n v="3"/>
    <n v="2"/>
    <s v="30/06/2021"/>
    <s v="1a - Peuplements sinistrés - Scolytes"/>
    <s v="1 - Plantation en plein"/>
    <x v="2"/>
    <x v="73"/>
    <n v="1200"/>
    <x v="87"/>
    <m/>
    <s v="Campagne 2022-2023"/>
    <s v="ATDO"/>
    <m/>
    <s v="non defini"/>
    <m/>
    <m/>
  </r>
  <r>
    <n v="8420"/>
    <x v="0"/>
    <x v="19"/>
    <n v="742"/>
    <n v="4"/>
    <n v="2"/>
    <s v="30/06/2021"/>
    <s v="1a - Peuplements sinistrés - Scolytes"/>
    <s v="1 - Plantation en plein"/>
    <x v="6"/>
    <x v="74"/>
    <n v="1200"/>
    <x v="88"/>
    <m/>
    <s v="Campagne 2022-2023"/>
    <s v="ATDO"/>
    <m/>
    <s v="non defini"/>
    <m/>
    <m/>
  </r>
  <r>
    <n v="8420"/>
    <x v="0"/>
    <x v="19"/>
    <n v="742"/>
    <n v="4"/>
    <n v="2"/>
    <s v="30/06/2021"/>
    <s v="1a - Peuplements sinistrés - Scolytes"/>
    <s v="1 - Plantation en plein"/>
    <x v="10"/>
    <x v="75"/>
    <n v="1200"/>
    <x v="89"/>
    <m/>
    <s v="Campagne 2022-2023"/>
    <s v="ATDO"/>
    <m/>
    <s v="non defini"/>
    <m/>
    <m/>
  </r>
  <r>
    <n v="8420"/>
    <x v="0"/>
    <x v="20"/>
    <n v="741"/>
    <n v="1"/>
    <n v="1"/>
    <s v="05/07/2021"/>
    <s v="1a - Peuplements sinistrés - Scolytes"/>
    <s v="1 - Plantation en plein"/>
    <x v="24"/>
    <x v="76"/>
    <n v="1600"/>
    <x v="90"/>
    <m/>
    <s v="Campagne 2022-2023"/>
    <s v="ATDO"/>
    <m/>
    <s v="non defini"/>
    <m/>
    <m/>
  </r>
  <r>
    <n v="8420"/>
    <x v="0"/>
    <x v="20"/>
    <n v="741"/>
    <n v="2"/>
    <n v="1"/>
    <s v="05/07/2021"/>
    <s v="1a - Peuplements sinistrés - Scolytes"/>
    <s v="1 - Plantation en plein"/>
    <x v="1"/>
    <x v="77"/>
    <n v="1600"/>
    <x v="91"/>
    <m/>
    <s v="Campagne 2022-2023"/>
    <s v="ATDO"/>
    <m/>
    <s v="non defini"/>
    <m/>
    <m/>
  </r>
  <r>
    <n v="8420"/>
    <x v="0"/>
    <x v="20"/>
    <n v="741"/>
    <n v="7"/>
    <n v="1"/>
    <s v="05/07/2021"/>
    <s v="1a - Peuplements sinistrés - Scolytes"/>
    <s v="1 - Plantation en plein"/>
    <x v="2"/>
    <x v="49"/>
    <n v="1200"/>
    <x v="92"/>
    <m/>
    <s v="Campagne 2022-2023"/>
    <s v="ATDO"/>
    <m/>
    <s v="non defini"/>
    <m/>
    <m/>
  </r>
  <r>
    <n v="8420"/>
    <x v="0"/>
    <x v="20"/>
    <n v="741"/>
    <n v="4"/>
    <n v="1"/>
    <s v="05/07/2021"/>
    <s v="1a - Peuplements sinistrés - Scolytes"/>
    <s v="1 - Plantation en plein"/>
    <x v="6"/>
    <x v="78"/>
    <n v="1200"/>
    <x v="93"/>
    <m/>
    <s v="Campagne 2022-2023"/>
    <s v="ATDO"/>
    <m/>
    <s v="non defini"/>
    <m/>
    <m/>
  </r>
  <r>
    <n v="8420"/>
    <x v="0"/>
    <x v="20"/>
    <n v="741"/>
    <n v="4"/>
    <n v="1"/>
    <s v="05/07/2021"/>
    <s v="1a - Peuplements sinistrés - Scolytes"/>
    <s v="1 - Plantation en plein"/>
    <x v="10"/>
    <x v="79"/>
    <n v="1200"/>
    <x v="94"/>
    <m/>
    <s v="Campagne 2022-2023"/>
    <s v="ATDO"/>
    <m/>
    <s v="non defini"/>
    <m/>
    <m/>
  </r>
  <r>
    <n v="8420"/>
    <x v="0"/>
    <x v="20"/>
    <n v="741"/>
    <n v="5"/>
    <n v="1"/>
    <s v="05/07/2021"/>
    <s v="1a - Peuplements sinistrés - Scolytes"/>
    <s v="1 - Plantation en plein"/>
    <x v="18"/>
    <x v="80"/>
    <n v="1200"/>
    <x v="95"/>
    <m/>
    <s v="Campagne 2022-2023"/>
    <s v="ATDO"/>
    <m/>
    <s v="non defini"/>
    <m/>
    <m/>
  </r>
  <r>
    <n v="8420"/>
    <x v="0"/>
    <x v="20"/>
    <n v="741"/>
    <n v="6"/>
    <n v="1"/>
    <s v="05/07/2021"/>
    <s v="1a - Peuplements sinistrés - Scolytes"/>
    <s v="1 - Plantation en plein"/>
    <x v="6"/>
    <x v="81"/>
    <n v="1200"/>
    <x v="96"/>
    <m/>
    <s v="Campagne 2022-2023"/>
    <s v="ATDO"/>
    <m/>
    <s v="non defini"/>
    <m/>
    <m/>
  </r>
  <r>
    <n v="8420"/>
    <x v="0"/>
    <x v="20"/>
    <n v="741"/>
    <n v="6"/>
    <n v="1"/>
    <s v="05/07/2021"/>
    <s v="1a - Peuplements sinistrés - Scolytes"/>
    <s v="1 - Plantation en plein"/>
    <x v="10"/>
    <x v="38"/>
    <n v="1200"/>
    <x v="45"/>
    <m/>
    <s v="Campagne 2022-2023"/>
    <s v="ATDO"/>
    <m/>
    <s v="non defini"/>
    <m/>
    <m/>
  </r>
  <r>
    <n v="8420"/>
    <x v="0"/>
    <x v="21"/>
    <n v="740"/>
    <n v="1"/>
    <n v="1"/>
    <s v="08/07/2021"/>
    <s v="1a - Peuplements sinistrés - Scolytes"/>
    <s v="1 - Plantation en plein"/>
    <x v="2"/>
    <x v="82"/>
    <n v="1200"/>
    <x v="97"/>
    <m/>
    <s v="Campagne 2022-2023"/>
    <s v="ATDO"/>
    <m/>
    <s v="non defini"/>
    <m/>
    <m/>
  </r>
  <r>
    <n v="8420"/>
    <x v="0"/>
    <x v="21"/>
    <n v="740"/>
    <n v="2"/>
    <n v="2"/>
    <s v="08/07/2021"/>
    <s v="1a - Peuplements sinistrés - Scolytes"/>
    <s v="1 - Plantation en plein"/>
    <x v="6"/>
    <x v="83"/>
    <n v="1200"/>
    <x v="98"/>
    <m/>
    <s v="Campagne 2022-2023"/>
    <s v="ATDO"/>
    <m/>
    <s v="non defini"/>
    <m/>
    <m/>
  </r>
  <r>
    <n v="8420"/>
    <x v="0"/>
    <x v="21"/>
    <n v="740"/>
    <n v="2"/>
    <n v="2"/>
    <s v="08/07/2021"/>
    <s v="1a - Peuplements sinistrés - Scolytes"/>
    <s v="1 - Plantation en plein"/>
    <x v="10"/>
    <x v="84"/>
    <n v="1200"/>
    <x v="99"/>
    <m/>
    <s v="Campagne 2022-2023"/>
    <s v="ATDO"/>
    <m/>
    <s v="non defini"/>
    <m/>
    <m/>
  </r>
  <r>
    <n v="8420"/>
    <x v="0"/>
    <x v="22"/>
    <n v="739"/>
    <n v="8"/>
    <n v="1"/>
    <s v="29/06/2021"/>
    <s v="1a - Peuplements sinistrés - Scolytes"/>
    <s v="1 - Plantation en plein"/>
    <x v="25"/>
    <x v="85"/>
    <n v="1200"/>
    <x v="27"/>
    <m/>
    <s v="Campagne 2022-2023"/>
    <s v="ATDO"/>
    <m/>
    <s v="non defini"/>
    <m/>
    <m/>
  </r>
  <r>
    <n v="8420"/>
    <x v="0"/>
    <x v="22"/>
    <n v="739"/>
    <n v="8"/>
    <n v="1"/>
    <s v="29/06/2021"/>
    <s v="1a - Peuplements sinistrés - Scolytes"/>
    <s v="1 - Plantation en plein"/>
    <x v="2"/>
    <x v="86"/>
    <n v="1200"/>
    <x v="100"/>
    <m/>
    <s v="Campagne 2022-2023"/>
    <s v="ATDO"/>
    <m/>
    <s v="non defini"/>
    <m/>
    <m/>
  </r>
  <r>
    <n v="8420"/>
    <x v="0"/>
    <x v="22"/>
    <n v="739"/>
    <n v="6"/>
    <n v="2"/>
    <s v="29/06/2021"/>
    <s v="1a - Peuplements sinistrés - Scolytes"/>
    <s v="1 - Plantation en plein"/>
    <x v="2"/>
    <x v="87"/>
    <n v="1200"/>
    <x v="101"/>
    <m/>
    <s v="Campagne 2022-2023"/>
    <s v="ATDO"/>
    <m/>
    <s v="non defini"/>
    <m/>
    <m/>
  </r>
  <r>
    <n v="8420"/>
    <x v="0"/>
    <x v="22"/>
    <n v="739"/>
    <n v="6"/>
    <n v="2"/>
    <s v="29/06/2021"/>
    <s v="1a - Peuplements sinistrés - Scolytes"/>
    <s v="1 - Plantation en plein"/>
    <x v="0"/>
    <x v="88"/>
    <n v="1600"/>
    <x v="102"/>
    <m/>
    <s v="Campagne 2022-2023"/>
    <s v="ATDO"/>
    <m/>
    <s v="non defini"/>
    <m/>
    <m/>
  </r>
  <r>
    <n v="8420"/>
    <x v="0"/>
    <x v="22"/>
    <n v="739"/>
    <n v="6"/>
    <n v="2"/>
    <s v="29/06/2021"/>
    <s v="1a - Peuplements sinistrés - Scolytes"/>
    <s v="1 - Plantation en plein"/>
    <x v="24"/>
    <x v="89"/>
    <n v="1600"/>
    <x v="103"/>
    <m/>
    <s v="Campagne 2022-2023"/>
    <s v="ATDO"/>
    <m/>
    <s v="non defini"/>
    <m/>
    <m/>
  </r>
  <r>
    <n v="8420"/>
    <x v="0"/>
    <x v="22"/>
    <n v="739"/>
    <n v="7"/>
    <n v="3"/>
    <s v="29/06/2021"/>
    <s v="1a - Peuplements sinistrés - Scolytes"/>
    <s v="1 - Plantation en plein"/>
    <x v="0"/>
    <x v="90"/>
    <n v="1600"/>
    <x v="104"/>
    <m/>
    <s v="Campagne 2022-2023"/>
    <s v="ATDO"/>
    <m/>
    <s v="non defini"/>
    <m/>
    <m/>
  </r>
  <r>
    <n v="8420"/>
    <x v="0"/>
    <x v="22"/>
    <n v="739"/>
    <n v="7"/>
    <n v="3"/>
    <s v="29/06/2021"/>
    <s v="1a - Peuplements sinistrés - Scolytes"/>
    <s v="1 - Plantation en plein"/>
    <x v="24"/>
    <x v="91"/>
    <n v="1600"/>
    <x v="105"/>
    <m/>
    <s v="Campagne 2022-2023"/>
    <s v="ATDO"/>
    <m/>
    <s v="non defini"/>
    <m/>
    <m/>
  </r>
  <r>
    <n v="8420"/>
    <x v="0"/>
    <x v="22"/>
    <n v="739"/>
    <n v="7"/>
    <n v="3"/>
    <s v="29/06/2021"/>
    <s v="1a - Peuplements sinistrés - Scolytes"/>
    <s v="1 - Plantation en plein"/>
    <x v="26"/>
    <x v="86"/>
    <n v="1200"/>
    <x v="100"/>
    <m/>
    <s v="Campagne 2022-2023"/>
    <s v="ATDO"/>
    <m/>
    <s v="non defini"/>
    <m/>
    <m/>
  </r>
  <r>
    <n v="8420"/>
    <x v="0"/>
    <x v="23"/>
    <n v="738"/>
    <n v="5"/>
    <n v="1"/>
    <s v="02/07/2021"/>
    <s v="1a - Peuplements sinistrés - Scolytes"/>
    <s v="1 - Plantation en plein"/>
    <x v="11"/>
    <x v="3"/>
    <n v="800"/>
    <x v="106"/>
    <m/>
    <s v="Campagne 2022-2023"/>
    <s v="OET"/>
    <m/>
    <s v="non defini"/>
    <m/>
    <m/>
  </r>
  <r>
    <n v="8450"/>
    <x v="3"/>
    <x v="24"/>
    <n v="699"/>
    <n v="1"/>
    <s v="Lormes1"/>
    <s v="30/04/2021"/>
    <s v="1a - Peuplements sinistrés - Scolytes"/>
    <s v="1 - Plantation en plein"/>
    <x v="4"/>
    <x v="18"/>
    <n v="1600"/>
    <x v="107"/>
    <m/>
    <s v="Campagne 2022-2023"/>
    <s v="ATDO"/>
    <m/>
    <s v="non defini"/>
    <m/>
    <m/>
  </r>
  <r>
    <n v="8450"/>
    <x v="3"/>
    <x v="24"/>
    <n v="699"/>
    <n v="1"/>
    <s v="Lormes1"/>
    <s v="30/04/2021"/>
    <s v="1a - Peuplements sinistrés - Scolytes"/>
    <s v="1 - Plantation en plein"/>
    <x v="16"/>
    <x v="92"/>
    <n v="1200"/>
    <x v="108"/>
    <m/>
    <s v="Campagne 2022-2023"/>
    <s v="ATDO"/>
    <m/>
    <s v="non defini"/>
    <m/>
    <m/>
  </r>
  <r>
    <n v="8450"/>
    <x v="3"/>
    <x v="24"/>
    <n v="699"/>
    <n v="1"/>
    <s v="Lormes1"/>
    <s v="30/04/2021"/>
    <s v="1a - Peuplements sinistrés - Scolytes"/>
    <s v="1 - Plantation en plein"/>
    <x v="2"/>
    <x v="93"/>
    <n v="1200"/>
    <x v="109"/>
    <m/>
    <s v="Campagne 2022-2023"/>
    <s v="ATDO"/>
    <m/>
    <s v="non defini"/>
    <m/>
    <m/>
  </r>
  <r>
    <n v="8450"/>
    <x v="3"/>
    <x v="24"/>
    <n v="699"/>
    <n v="1"/>
    <s v="Lormes1"/>
    <s v="30/04/2021"/>
    <s v="1a - Peuplements sinistrés - Scolytes"/>
    <s v="1 - Plantation en plein"/>
    <x v="0"/>
    <x v="80"/>
    <n v="1600"/>
    <x v="110"/>
    <m/>
    <s v="Campagne 2022-2023"/>
    <s v="ATDO"/>
    <m/>
    <s v="non defini"/>
    <m/>
    <m/>
  </r>
  <r>
    <n v="8450"/>
    <x v="3"/>
    <x v="24"/>
    <n v="699"/>
    <n v="1"/>
    <s v="Lormes1"/>
    <s v="30/04/2021"/>
    <s v="1a - Peuplements sinistrés - Scolytes"/>
    <s v="1 - Plantation en plein"/>
    <x v="21"/>
    <x v="92"/>
    <n v="800"/>
    <x v="111"/>
    <m/>
    <s v="Campagne 2022-2023"/>
    <s v="ATDO"/>
    <m/>
    <s v="non defini"/>
    <m/>
    <m/>
  </r>
  <r>
    <n v="8450"/>
    <x v="3"/>
    <x v="24"/>
    <n v="699"/>
    <n v="1"/>
    <s v="Lormes1"/>
    <s v="30/04/2021"/>
    <s v="1a - Peuplements sinistrés - Scolytes"/>
    <s v="1 - Plantation en plein"/>
    <x v="17"/>
    <x v="94"/>
    <n v="1200"/>
    <x v="112"/>
    <m/>
    <s v="Campagne 2022-2023"/>
    <s v="ATDO"/>
    <m/>
    <s v="non defini"/>
    <m/>
    <m/>
  </r>
  <r>
    <n v="8450"/>
    <x v="3"/>
    <x v="24"/>
    <n v="699"/>
    <n v="1"/>
    <s v="Lormes1"/>
    <s v="30/04/2021"/>
    <s v="1a - Peuplements sinistrés - Scolytes"/>
    <s v="1 - Plantation en plein"/>
    <x v="12"/>
    <x v="67"/>
    <n v="1600"/>
    <x v="84"/>
    <m/>
    <s v="Campagne 2022-2023"/>
    <s v="ATDO"/>
    <m/>
    <s v="non defini"/>
    <m/>
    <m/>
  </r>
  <r>
    <n v="8450"/>
    <x v="3"/>
    <x v="24"/>
    <n v="699"/>
    <n v="1"/>
    <s v="Lormes1"/>
    <s v="30/04/2021"/>
    <s v="1a - Peuplements sinistrés - Scolytes"/>
    <s v="1 - Plantation en plein"/>
    <x v="10"/>
    <x v="95"/>
    <n v="1200"/>
    <x v="113"/>
    <m/>
    <s v="Campagne 2022-2023"/>
    <s v="ATDO"/>
    <m/>
    <s v="non defini"/>
    <m/>
    <m/>
  </r>
  <r>
    <n v="8455"/>
    <x v="4"/>
    <x v="25"/>
    <n v="631"/>
    <n v="7"/>
    <s v="Parcelle 8p CHP et AUG"/>
    <s v="09/03/2022"/>
    <s v="1b - Peuplements sinistrés - Autres"/>
    <s v="1 - Plantation en plein"/>
    <x v="27"/>
    <x v="4"/>
    <n v="1200"/>
    <x v="70"/>
    <m/>
    <s v="Campagne 2022-2023"/>
    <s v="OET"/>
    <m/>
    <s v="non defini"/>
    <m/>
    <m/>
  </r>
  <r>
    <n v="8455"/>
    <x v="4"/>
    <x v="25"/>
    <n v="631"/>
    <n v="7"/>
    <s v="Parcelle 8p CHP et AUG"/>
    <s v="09/03/2022"/>
    <s v="1b - Peuplements sinistrés - Autres"/>
    <s v="1 - Plantation en plein"/>
    <x v="18"/>
    <x v="96"/>
    <n v="1200"/>
    <x v="114"/>
    <m/>
    <s v="Campagne 2022-2023"/>
    <s v="OET"/>
    <m/>
    <s v="non defini"/>
    <m/>
    <m/>
  </r>
  <r>
    <n v="8455"/>
    <x v="4"/>
    <x v="25"/>
    <n v="631"/>
    <n v="7"/>
    <s v="Parc 21p et 22p CHS ERC"/>
    <s v="09/03/2022"/>
    <s v="1b - Peuplements sinistrés - Autres"/>
    <s v="1 - Plantation en plein"/>
    <x v="2"/>
    <x v="97"/>
    <n v="1200"/>
    <x v="115"/>
    <m/>
    <s v="Campagne 2022-2023"/>
    <s v="OET"/>
    <m/>
    <s v="non defini"/>
    <m/>
    <m/>
  </r>
  <r>
    <n v="8455"/>
    <x v="4"/>
    <x v="25"/>
    <n v="631"/>
    <n v="7"/>
    <s v="Parc 21p et 22p CHS ERC"/>
    <s v="09/03/2022"/>
    <s v="1b - Peuplements sinistrés - Autres"/>
    <s v="1 - Plantation en plein"/>
    <x v="8"/>
    <x v="69"/>
    <n v="800"/>
    <x v="116"/>
    <m/>
    <s v="Campagne 2022-2023"/>
    <s v="OET"/>
    <m/>
    <s v="non defini"/>
    <m/>
    <m/>
  </r>
  <r>
    <n v="8425"/>
    <x v="1"/>
    <x v="26"/>
    <n v="630"/>
    <n v="1"/>
    <s v="Ilot A"/>
    <s v="10/12/2021"/>
    <s v="1a - Peuplements sinistrés - Scolytes"/>
    <s v="1 - Plantation en plein"/>
    <x v="0"/>
    <x v="3"/>
    <n v="1600"/>
    <x v="3"/>
    <m/>
    <s v="Campagne 2022-2023"/>
    <s v="ATDO"/>
    <m/>
    <s v="non defini"/>
    <m/>
    <m/>
  </r>
  <r>
    <n v="8425"/>
    <x v="1"/>
    <x v="26"/>
    <n v="630"/>
    <n v="2"/>
    <s v="Ilot B"/>
    <s v="10/12/2021"/>
    <s v="1a - Peuplements sinistrés - Scolytes"/>
    <s v="1 - Plantation en plein"/>
    <x v="0"/>
    <x v="6"/>
    <n v="1600"/>
    <x v="117"/>
    <m/>
    <s v="Campagne 2022-2023"/>
    <s v="ATDO"/>
    <m/>
    <s v="non defini"/>
    <m/>
    <m/>
  </r>
  <r>
    <n v="8425"/>
    <x v="1"/>
    <x v="26"/>
    <n v="630"/>
    <n v="4"/>
    <s v="Ilot B"/>
    <s v="10/12/2021"/>
    <s v="1a - Peuplements sinistrés - Scolytes"/>
    <s v="1 - Plantation en plein"/>
    <x v="2"/>
    <x v="66"/>
    <n v="1200"/>
    <x v="118"/>
    <m/>
    <s v="Campagne 2022-2023"/>
    <s v="ATDO"/>
    <m/>
    <s v="non defini"/>
    <m/>
    <m/>
  </r>
  <r>
    <n v="8425"/>
    <x v="1"/>
    <x v="26"/>
    <n v="630"/>
    <n v="4"/>
    <s v="Ilot B"/>
    <s v="10/12/2021"/>
    <s v="1a - Peuplements sinistrés - Scolytes"/>
    <s v="1 - Plantation en plein"/>
    <x v="21"/>
    <x v="76"/>
    <n v="800"/>
    <x v="119"/>
    <m/>
    <s v="Campagne 2022-2023"/>
    <s v="ATDO"/>
    <m/>
    <s v="non defini"/>
    <m/>
    <m/>
  </r>
  <r>
    <n v="8425"/>
    <x v="5"/>
    <x v="27"/>
    <n v="627"/>
    <n v="1"/>
    <s v="Ilot A"/>
    <s v="14/12/2021"/>
    <s v="1a - Peuplements sinistrés - Scolytes"/>
    <s v="1 - Plantation en plein"/>
    <x v="0"/>
    <x v="33"/>
    <n v="1600"/>
    <x v="120"/>
    <m/>
    <s v="Campagne 2022-2023"/>
    <s v="ATDO"/>
    <m/>
    <s v="non defini"/>
    <m/>
    <m/>
  </r>
  <r>
    <n v="8425"/>
    <x v="5"/>
    <x v="27"/>
    <n v="627"/>
    <n v="3"/>
    <s v="Ilot B"/>
    <s v="14/12/2021"/>
    <s v="1a - Peuplements sinistrés - Scolytes"/>
    <s v="1 - Plantation en plein"/>
    <x v="2"/>
    <x v="56"/>
    <n v="1200"/>
    <x v="65"/>
    <m/>
    <s v="Campagne 2022-2023"/>
    <s v="ATDO"/>
    <m/>
    <s v="non defini"/>
    <m/>
    <m/>
  </r>
  <r>
    <n v="8425"/>
    <x v="5"/>
    <x v="27"/>
    <n v="627"/>
    <n v="4"/>
    <s v="Ilot B"/>
    <s v="14/12/2021"/>
    <s v="1a - Peuplements sinistrés - Scolytes"/>
    <s v="1 - Plantation en plein"/>
    <x v="16"/>
    <x v="10"/>
    <n v="1200"/>
    <x v="10"/>
    <m/>
    <s v="Campagne 2022-2023"/>
    <s v="ATDO"/>
    <m/>
    <s v="non defini"/>
    <m/>
    <m/>
  </r>
  <r>
    <n v="8425"/>
    <x v="5"/>
    <x v="27"/>
    <n v="627"/>
    <n v="7"/>
    <s v="Ilot C"/>
    <s v="14/12/2021"/>
    <s v="1a - Peuplements sinistrés - Scolytes"/>
    <s v="1 - Plantation en plein"/>
    <x v="28"/>
    <x v="98"/>
    <n v="400"/>
    <x v="121"/>
    <m/>
    <s v="Campagne 2022-2023"/>
    <s v="ATDO"/>
    <m/>
    <s v="non defini"/>
    <m/>
    <m/>
  </r>
  <r>
    <n v="8425"/>
    <x v="5"/>
    <x v="27"/>
    <n v="627"/>
    <n v="8"/>
    <s v="ilot D"/>
    <s v="14/12/2021"/>
    <s v="1a - Peuplements sinistrés - Scolytes"/>
    <s v="1 - Plantation en plein"/>
    <x v="29"/>
    <x v="99"/>
    <n v="1200"/>
    <x v="122"/>
    <m/>
    <s v="Campagne 2022-2023"/>
    <s v="ATDO"/>
    <m/>
    <s v="non defini"/>
    <m/>
    <m/>
  </r>
  <r>
    <n v="8425"/>
    <x v="5"/>
    <x v="27"/>
    <n v="627"/>
    <n v="8"/>
    <s v="ilot D"/>
    <s v="14/12/2021"/>
    <s v="1a - Peuplements sinistrés - Scolytes"/>
    <s v="1 - Plantation en plein"/>
    <x v="2"/>
    <x v="34"/>
    <n v="1200"/>
    <x v="40"/>
    <m/>
    <s v="Campagne 2022-2023"/>
    <s v="ATDO"/>
    <m/>
    <s v="non defini"/>
    <m/>
    <m/>
  </r>
  <r>
    <n v="8455"/>
    <x v="6"/>
    <x v="28"/>
    <n v="625"/>
    <n v="1"/>
    <s v="P.19f_ Chénes Pub"/>
    <s v="28/01/2022"/>
    <s v="1a - Peuplements sinistrés - Scolytes"/>
    <s v="1 - Plantation en plein"/>
    <x v="5"/>
    <x v="100"/>
    <n v="1200"/>
    <x v="123"/>
    <m/>
    <s v="Campagne 2022-2023"/>
    <s v="OET"/>
    <m/>
    <s v="non defini"/>
    <m/>
    <m/>
  </r>
  <r>
    <n v="8455"/>
    <x v="6"/>
    <x v="28"/>
    <n v="625"/>
    <n v="2"/>
    <s v="P.19f_ ALB-COR-ALT"/>
    <s v="28/01/2022"/>
    <s v="1a - Peuplements sinistrés - Scolytes"/>
    <s v="1 - Plantation en plein"/>
    <x v="30"/>
    <x v="74"/>
    <n v="1200"/>
    <x v="88"/>
    <m/>
    <s v="Campagne 2022-2023"/>
    <s v="OET"/>
    <m/>
    <s v="non defini"/>
    <m/>
    <m/>
  </r>
  <r>
    <n v="8455"/>
    <x v="6"/>
    <x v="28"/>
    <n v="625"/>
    <n v="2"/>
    <s v="P.19f_ ALB-COR-ALT"/>
    <s v="28/01/2022"/>
    <s v="1a - Peuplements sinistrés - Scolytes"/>
    <s v="1 - Plantation en plein"/>
    <x v="6"/>
    <x v="74"/>
    <n v="1200"/>
    <x v="88"/>
    <m/>
    <s v="Campagne 2022-2023"/>
    <s v="OET"/>
    <m/>
    <s v="non defini"/>
    <m/>
    <m/>
  </r>
  <r>
    <n v="8455"/>
    <x v="6"/>
    <x v="28"/>
    <n v="625"/>
    <n v="2"/>
    <s v="P.19f_ ALB-COR-ALT"/>
    <s v="28/01/2022"/>
    <s v="1a - Peuplements sinistrés - Scolytes"/>
    <s v="1 - Plantation en plein"/>
    <x v="7"/>
    <x v="74"/>
    <n v="1200"/>
    <x v="88"/>
    <m/>
    <s v="Campagne 2022-2023"/>
    <s v="OET"/>
    <m/>
    <s v="non defini"/>
    <m/>
    <m/>
  </r>
  <r>
    <n v="8455"/>
    <x v="4"/>
    <x v="29"/>
    <n v="621"/>
    <n v="3"/>
    <s v="Parcelle 5p CHP et ERC"/>
    <s v="09/03/2022"/>
    <s v="1b - Peuplements sinistrés - Autres"/>
    <s v="1 - Plantation en plein"/>
    <x v="31"/>
    <x v="72"/>
    <n v="1200"/>
    <x v="124"/>
    <m/>
    <s v="Campagne 2022-2023"/>
    <s v="OET"/>
    <m/>
    <s v="non defini"/>
    <m/>
    <m/>
  </r>
  <r>
    <n v="8455"/>
    <x v="4"/>
    <x v="29"/>
    <n v="621"/>
    <n v="3"/>
    <s v="Parcelle 5p CHP et ERC"/>
    <s v="09/03/2022"/>
    <s v="1b - Peuplements sinistrés - Autres"/>
    <s v="1 - Plantation en plein"/>
    <x v="8"/>
    <x v="7"/>
    <n v="800"/>
    <x v="125"/>
    <m/>
    <s v="Campagne 2022-2023"/>
    <s v="OET"/>
    <m/>
    <s v="non defini"/>
    <m/>
    <m/>
  </r>
  <r>
    <n v="8455"/>
    <x v="4"/>
    <x v="29"/>
    <n v="621"/>
    <n v="4"/>
    <s v="Parcelle 32p CHP et ERC"/>
    <s v="09/03/2022"/>
    <s v="1b - Peuplements sinistrés - Autres"/>
    <s v="1 - Plantation en plein"/>
    <x v="31"/>
    <x v="101"/>
    <n v="1200"/>
    <x v="126"/>
    <m/>
    <s v="Campagne 2022-2023"/>
    <s v="OET"/>
    <m/>
    <s v="non defini"/>
    <m/>
    <m/>
  </r>
  <r>
    <n v="8455"/>
    <x v="4"/>
    <x v="29"/>
    <n v="621"/>
    <n v="4"/>
    <s v="Parcelle 32p CHP et ERC"/>
    <s v="09/03/2022"/>
    <s v="1b - Peuplements sinistrés - Autres"/>
    <s v="1 - Plantation en plein"/>
    <x v="8"/>
    <x v="15"/>
    <n v="800"/>
    <x v="96"/>
    <m/>
    <s v="Campagne 2022-2023"/>
    <s v="OET"/>
    <m/>
    <s v="non defini"/>
    <m/>
    <m/>
  </r>
  <r>
    <n v="8455"/>
    <x v="4"/>
    <x v="29"/>
    <n v="621"/>
    <n v="5"/>
    <s v="Parc 1p 2p CHP et ERC"/>
    <s v="09/03/2022"/>
    <s v="1b - Peuplements sinistrés - Autres"/>
    <s v="1 - Plantation en plein"/>
    <x v="31"/>
    <x v="102"/>
    <n v="1200"/>
    <x v="127"/>
    <m/>
    <s v="Campagne 2022-2023"/>
    <s v="OET"/>
    <m/>
    <s v="non defini"/>
    <m/>
    <m/>
  </r>
  <r>
    <n v="8455"/>
    <x v="4"/>
    <x v="29"/>
    <n v="621"/>
    <n v="5"/>
    <s v="Parc 1p 2p CHP et ERC"/>
    <s v="09/03/2022"/>
    <s v="1b - Peuplements sinistrés - Autres"/>
    <s v="1 - Plantation en plein"/>
    <x v="8"/>
    <x v="24"/>
    <n v="800"/>
    <x v="128"/>
    <m/>
    <s v="Campagne 2022-2023"/>
    <s v="OET"/>
    <m/>
    <s v="non defini"/>
    <m/>
    <m/>
  </r>
  <r>
    <n v="8425"/>
    <x v="0"/>
    <x v="30"/>
    <n v="617"/>
    <n v="2"/>
    <s v="Ilot A"/>
    <s v="07/12/2021"/>
    <s v="1b - Peuplements sinistrés - Autres"/>
    <s v="1 - Plantation en plein"/>
    <x v="16"/>
    <x v="6"/>
    <n v="1200"/>
    <x v="6"/>
    <m/>
    <s v="Campagne 2022-2023"/>
    <s v="ATDO"/>
    <m/>
    <s v="non defini"/>
    <m/>
    <m/>
  </r>
  <r>
    <n v="8425"/>
    <x v="0"/>
    <x v="30"/>
    <n v="617"/>
    <n v="3"/>
    <s v="Ilot A"/>
    <s v="07/12/2021"/>
    <s v="1b - Peuplements sinistrés - Autres"/>
    <s v="1 - Plantation en plein"/>
    <x v="0"/>
    <x v="55"/>
    <n v="1600"/>
    <x v="64"/>
    <m/>
    <s v="Campagne 2022-2023"/>
    <s v="ATDO"/>
    <m/>
    <s v="non defini"/>
    <m/>
    <m/>
  </r>
  <r>
    <n v="8425"/>
    <x v="0"/>
    <x v="30"/>
    <n v="617"/>
    <n v="4"/>
    <s v="Ilot B"/>
    <s v="07/12/2021"/>
    <s v="1a - Peuplements sinistrés - Scolytes"/>
    <s v="1 - Plantation en plein"/>
    <x v="9"/>
    <x v="103"/>
    <n v="1600"/>
    <x v="129"/>
    <m/>
    <s v="Campagne 2022-2023"/>
    <s v="ATDO"/>
    <m/>
    <s v="non defini"/>
    <m/>
    <m/>
  </r>
  <r>
    <n v="8425"/>
    <x v="0"/>
    <x v="30"/>
    <n v="617"/>
    <n v="5"/>
    <s v="Ilot C"/>
    <s v="07/12/2021"/>
    <s v="1a - Peuplements sinistrés - Scolytes"/>
    <s v="1 - Plantation en plein"/>
    <x v="16"/>
    <x v="62"/>
    <n v="1200"/>
    <x v="72"/>
    <m/>
    <s v="Campagne 2022-2023"/>
    <s v="ATDO"/>
    <m/>
    <s v="non defini"/>
    <m/>
    <m/>
  </r>
  <r>
    <n v="8425"/>
    <x v="0"/>
    <x v="30"/>
    <n v="617"/>
    <n v="6"/>
    <s v="Ilot D"/>
    <s v="07/12/2021"/>
    <s v="1a - Peuplements sinistrés - Scolytes"/>
    <s v="1 - Plantation en plein"/>
    <x v="0"/>
    <x v="3"/>
    <n v="1600"/>
    <x v="3"/>
    <m/>
    <s v="Campagne 2022-2023"/>
    <s v="ATDO"/>
    <m/>
    <s v="non defini"/>
    <m/>
    <m/>
  </r>
  <r>
    <n v="8425"/>
    <x v="0"/>
    <x v="30"/>
    <n v="617"/>
    <n v="7"/>
    <s v="Ilot E"/>
    <s v="07/12/2021"/>
    <s v="1a - Peuplements sinistrés - Scolytes"/>
    <s v="1 - Plantation en plein"/>
    <x v="0"/>
    <x v="7"/>
    <n v="1600"/>
    <x v="128"/>
    <m/>
    <s v="Campagne 2022-2023"/>
    <s v="ATDO"/>
    <m/>
    <s v="non defini"/>
    <m/>
    <m/>
  </r>
  <r>
    <n v="8455"/>
    <x v="6"/>
    <x v="31"/>
    <n v="613"/>
    <n v="1"/>
    <s v="Parcelles diverses."/>
    <s v="14/02/2022"/>
    <s v="1a - Peuplements sinistrés - Scolytes"/>
    <s v="1 - Plantation en plein"/>
    <x v="0"/>
    <x v="104"/>
    <n v="1600"/>
    <x v="130"/>
    <m/>
    <s v="Campagne 2022-2023"/>
    <s v="ATDO"/>
    <m/>
    <s v="non defini"/>
    <m/>
    <m/>
  </r>
  <r>
    <n v="8455"/>
    <x v="6"/>
    <x v="32"/>
    <n v="612"/>
    <n v="1"/>
    <s v="P. ZE 4-ChPub"/>
    <s v="16/02/2022"/>
    <s v="1a - Peuplements sinistrés - Scolytes"/>
    <s v="1 - Plantation en plein"/>
    <x v="5"/>
    <x v="105"/>
    <n v="1200"/>
    <x v="131"/>
    <m/>
    <s v="Campagne 2022-2023"/>
    <s v="OET"/>
    <m/>
    <s v="non defini"/>
    <m/>
    <m/>
  </r>
  <r>
    <n v="8455"/>
    <x v="6"/>
    <x v="33"/>
    <n v="611"/>
    <n v="1"/>
    <s v="P.3_Peupliers"/>
    <s v="14/02/2022"/>
    <s v="1a - Peuplements sinistrés - Scolytes"/>
    <s v="1 - Plantation en plein"/>
    <x v="32"/>
    <x v="86"/>
    <n v="177"/>
    <x v="132"/>
    <m/>
    <s v="Campagne 2022-2023"/>
    <s v="OET"/>
    <m/>
    <s v="non defini"/>
    <m/>
    <m/>
  </r>
  <r>
    <n v="8440"/>
    <x v="1"/>
    <x v="34"/>
    <n v="608"/>
    <n v="1"/>
    <s v="MYON_35"/>
    <s v="16/12/2021"/>
    <s v="1a - Peuplements sinistrés - Scolytes"/>
    <s v="1 - Plantation en plein"/>
    <x v="0"/>
    <x v="62"/>
    <n v="1600"/>
    <x v="106"/>
    <m/>
    <s v="Campagne 2022-2023"/>
    <s v="ATDO"/>
    <m/>
    <s v="non defini"/>
    <m/>
    <m/>
  </r>
  <r>
    <n v="8440"/>
    <x v="1"/>
    <x v="34"/>
    <n v="608"/>
    <n v="1"/>
    <s v="MYON_35"/>
    <s v="16/12/2021"/>
    <s v="1a - Peuplements sinistrés - Scolytes"/>
    <s v="1 - Plantation en plein"/>
    <x v="9"/>
    <x v="106"/>
    <n v="1600"/>
    <x v="119"/>
    <m/>
    <s v="Campagne 2022-2023"/>
    <s v="ATDO"/>
    <m/>
    <s v="non defini"/>
    <m/>
    <m/>
  </r>
  <r>
    <n v="8440"/>
    <x v="1"/>
    <x v="34"/>
    <n v="608"/>
    <n v="2"/>
    <s v="MYON_41"/>
    <s v="16/12/2021"/>
    <s v="1a - Peuplements sinistrés - Scolytes"/>
    <s v="1 - Plantation en plein"/>
    <x v="4"/>
    <x v="24"/>
    <n v="1600"/>
    <x v="25"/>
    <m/>
    <s v="Campagne 2022-2023"/>
    <s v="ATDO"/>
    <m/>
    <s v="non defini"/>
    <m/>
    <m/>
  </r>
  <r>
    <n v="8440"/>
    <x v="1"/>
    <x v="34"/>
    <n v="608"/>
    <n v="2"/>
    <s v="MYON_41"/>
    <s v="16/12/2021"/>
    <s v="1a - Peuplements sinistrés - Scolytes"/>
    <s v="1 - Plantation en plein"/>
    <x v="9"/>
    <x v="107"/>
    <n v="1600"/>
    <x v="133"/>
    <m/>
    <s v="Campagne 2022-2023"/>
    <s v="ATDO"/>
    <m/>
    <s v="non defini"/>
    <m/>
    <m/>
  </r>
  <r>
    <n v="8440"/>
    <x v="1"/>
    <x v="34"/>
    <n v="608"/>
    <n v="3"/>
    <s v="MYON_43a"/>
    <s v="16/12/2021"/>
    <s v="1a - Peuplements sinistrés - Scolytes"/>
    <s v="1 - Plantation en plein"/>
    <x v="9"/>
    <x v="58"/>
    <n v="1600"/>
    <x v="134"/>
    <m/>
    <s v="Campagne 2022-2023"/>
    <s v="ATDO"/>
    <m/>
    <s v="non defini"/>
    <m/>
    <m/>
  </r>
  <r>
    <n v="8440"/>
    <x v="1"/>
    <x v="34"/>
    <n v="608"/>
    <n v="4"/>
    <s v="MYON_43b"/>
    <s v="16/12/2021"/>
    <s v="1a - Peuplements sinistrés - Scolytes"/>
    <s v="1 - Plantation en plein"/>
    <x v="9"/>
    <x v="108"/>
    <n v="1600"/>
    <x v="135"/>
    <m/>
    <s v="Campagne 2022-2023"/>
    <s v="ATDO"/>
    <m/>
    <s v="non defini"/>
    <m/>
    <m/>
  </r>
  <r>
    <n v="8440"/>
    <x v="1"/>
    <x v="34"/>
    <n v="608"/>
    <n v="6"/>
    <s v="MYON_46"/>
    <s v="16/12/2021"/>
    <s v="1b - Peuplements sinistrés - Autres"/>
    <s v="1 - Plantation en plein"/>
    <x v="33"/>
    <x v="95"/>
    <n v="2000"/>
    <x v="136"/>
    <m/>
    <s v="Campagne 2022-2023"/>
    <s v="ATDO"/>
    <m/>
    <s v="non defini"/>
    <m/>
    <m/>
  </r>
  <r>
    <n v="8440"/>
    <x v="1"/>
    <x v="35"/>
    <n v="607"/>
    <n v="2"/>
    <s v="FONC_43a"/>
    <s v="21/12/2021"/>
    <s v="1a - Peuplements sinistrés - Scolytes"/>
    <s v="1 - Plantation en plein"/>
    <x v="6"/>
    <x v="109"/>
    <n v="1200"/>
    <x v="137"/>
    <m/>
    <s v="Campagne 2022-2023"/>
    <s v="ATDO"/>
    <m/>
    <s v="non defini"/>
    <m/>
    <m/>
  </r>
  <r>
    <n v="8440"/>
    <x v="1"/>
    <x v="35"/>
    <n v="607"/>
    <n v="2"/>
    <s v="FONC_43a"/>
    <s v="21/12/2021"/>
    <s v="1a - Peuplements sinistrés - Scolytes"/>
    <s v="1 - Plantation en plein"/>
    <x v="2"/>
    <x v="110"/>
    <n v="1200"/>
    <x v="138"/>
    <m/>
    <s v="Campagne 2022-2023"/>
    <s v="ATDO"/>
    <m/>
    <s v="non defini"/>
    <m/>
    <m/>
  </r>
  <r>
    <n v="8440"/>
    <x v="1"/>
    <x v="35"/>
    <n v="607"/>
    <n v="2"/>
    <s v="FONC_43a"/>
    <s v="21/12/2021"/>
    <s v="1a - Peuplements sinistrés - Scolytes"/>
    <s v="1 - Plantation en plein"/>
    <x v="21"/>
    <x v="111"/>
    <n v="800"/>
    <x v="69"/>
    <m/>
    <s v="Campagne 2022-2023"/>
    <s v="ATDO"/>
    <m/>
    <s v="non defini"/>
    <m/>
    <m/>
  </r>
  <r>
    <n v="8440"/>
    <x v="1"/>
    <x v="35"/>
    <n v="607"/>
    <n v="3"/>
    <s v="FONC_43b"/>
    <s v="21/12/2021"/>
    <s v="1a - Peuplements sinistrés - Scolytes"/>
    <s v="1 - Plantation en plein"/>
    <x v="5"/>
    <x v="75"/>
    <n v="1200"/>
    <x v="89"/>
    <m/>
    <s v="Campagne 2022-2023"/>
    <s v="ATDO"/>
    <m/>
    <s v="non defini"/>
    <m/>
    <m/>
  </r>
  <r>
    <n v="8440"/>
    <x v="1"/>
    <x v="35"/>
    <n v="607"/>
    <n v="4"/>
    <s v="FONC_43c"/>
    <s v="21/12/2021"/>
    <s v="1a - Peuplements sinistrés - Scolytes"/>
    <s v="1 - Plantation en plein"/>
    <x v="5"/>
    <x v="38"/>
    <n v="1200"/>
    <x v="45"/>
    <m/>
    <s v="Campagne 2022-2023"/>
    <s v="ATDO"/>
    <m/>
    <s v="non defini"/>
    <m/>
    <m/>
  </r>
  <r>
    <n v="8440"/>
    <x v="1"/>
    <x v="35"/>
    <n v="607"/>
    <n v="5"/>
    <s v="FONC_4344"/>
    <s v="21/12/2021"/>
    <s v="1a - Peuplements sinistrés - Scolytes"/>
    <s v="1 - Plantation en plein"/>
    <x v="4"/>
    <x v="112"/>
    <n v="1600"/>
    <x v="139"/>
    <m/>
    <s v="Campagne 2022-2023"/>
    <s v="ATDO"/>
    <m/>
    <s v="non defini"/>
    <m/>
    <m/>
  </r>
  <r>
    <n v="8440"/>
    <x v="1"/>
    <x v="36"/>
    <n v="606"/>
    <n v="1"/>
    <s v="BESAN_97"/>
    <s v="21/12/2021"/>
    <s v="1a - Peuplements sinistrés - Scolytes"/>
    <s v="1 - Plantation en plein"/>
    <x v="6"/>
    <x v="113"/>
    <n v="1200"/>
    <x v="140"/>
    <m/>
    <s v="Campagne 2022-2023"/>
    <s v="ATDO"/>
    <m/>
    <s v="non defini"/>
    <m/>
    <m/>
  </r>
  <r>
    <n v="8440"/>
    <x v="1"/>
    <x v="36"/>
    <n v="606"/>
    <n v="1"/>
    <s v="BESAN_97"/>
    <s v="21/12/2021"/>
    <s v="1a - Peuplements sinistrés - Scolytes"/>
    <s v="1 - Plantation en plein"/>
    <x v="5"/>
    <x v="94"/>
    <n v="1200"/>
    <x v="112"/>
    <m/>
    <s v="Campagne 2022-2023"/>
    <s v="ATDO"/>
    <m/>
    <s v="non defini"/>
    <m/>
    <m/>
  </r>
  <r>
    <n v="8440"/>
    <x v="1"/>
    <x v="36"/>
    <n v="606"/>
    <n v="1"/>
    <s v="BESAN_97"/>
    <s v="21/12/2021"/>
    <s v="1a - Peuplements sinistrés - Scolytes"/>
    <s v="1 - Plantation en plein"/>
    <x v="7"/>
    <x v="114"/>
    <n v="1200"/>
    <x v="141"/>
    <m/>
    <s v="Campagne 2022-2023"/>
    <s v="ATDO"/>
    <m/>
    <s v="non defini"/>
    <m/>
    <m/>
  </r>
  <r>
    <n v="8415"/>
    <x v="7"/>
    <x v="37"/>
    <n v="599"/>
    <n v="4"/>
    <n v="1"/>
    <s v="03/12/2021"/>
    <s v="1a - Peuplements sinistrés - Scolytes"/>
    <s v="1 - Plantation en plein"/>
    <x v="33"/>
    <x v="115"/>
    <n v="2000"/>
    <x v="142"/>
    <n v="3040"/>
    <s v="Campagne 2022-2023"/>
    <s v="ATDO"/>
    <s v="13/04/2022"/>
    <s v="en cours"/>
    <s v="20/04/2022"/>
    <m/>
  </r>
  <r>
    <n v="8415"/>
    <x v="7"/>
    <x v="37"/>
    <n v="599"/>
    <n v="4"/>
    <n v="2"/>
    <s v="03/12/2021"/>
    <s v="1a - Peuplements sinistrés - Scolytes"/>
    <s v="1 - Plantation en plein"/>
    <x v="33"/>
    <x v="62"/>
    <n v="2000"/>
    <x v="143"/>
    <n v="330"/>
    <s v="Campagne 2022-2023"/>
    <s v="ATDO"/>
    <s v="13/04/2022"/>
    <s v="en cours"/>
    <s v="20/04/2022"/>
    <m/>
  </r>
  <r>
    <n v="8415"/>
    <x v="7"/>
    <x v="37"/>
    <n v="599"/>
    <n v="4"/>
    <n v="3"/>
    <s v="03/12/2021"/>
    <s v="1a - Peuplements sinistrés - Scolytes"/>
    <s v="1 - Plantation en plein"/>
    <x v="33"/>
    <x v="61"/>
    <n v="2000"/>
    <x v="144"/>
    <n v="230"/>
    <s v="Campagne 2022-2023"/>
    <s v="ATDO"/>
    <s v="13/04/2022"/>
    <s v="en cours"/>
    <s v="20/04/2022"/>
    <m/>
  </r>
  <r>
    <n v="8415"/>
    <x v="7"/>
    <x v="38"/>
    <n v="593"/>
    <n v="1"/>
    <s v="1-CHS-CHPUB"/>
    <s v="10/12/2021"/>
    <s v="1a - Peuplements sinistrés - Scolytes"/>
    <s v="1 - Plantation en plein"/>
    <x v="5"/>
    <x v="116"/>
    <n v="1200"/>
    <x v="145"/>
    <n v="1100"/>
    <s v="Campagne 2022-2023"/>
    <s v="ATDO"/>
    <s v="21/03/2022"/>
    <s v="attribue"/>
    <s v="06/05/2022"/>
    <m/>
  </r>
  <r>
    <n v="8415"/>
    <x v="7"/>
    <x v="38"/>
    <n v="593"/>
    <n v="1"/>
    <s v="1-CHS-CHPUB"/>
    <s v="10/12/2021"/>
    <s v="1a - Peuplements sinistrés - Scolytes"/>
    <s v="1 - Plantation en plein"/>
    <x v="2"/>
    <x v="117"/>
    <n v="1200"/>
    <x v="146"/>
    <n v="2600"/>
    <s v="Campagne 2022-2023"/>
    <s v="ATDO"/>
    <s v="21/03/2022"/>
    <s v="attribue"/>
    <s v="06/05/2022"/>
    <m/>
  </r>
  <r>
    <n v="8415"/>
    <x v="7"/>
    <x v="38"/>
    <n v="593"/>
    <n v="2"/>
    <s v="2-SB"/>
    <s v="10/12/2021"/>
    <s v="1a - Peuplements sinistrés - Scolytes"/>
    <s v="1 - Plantation en plein"/>
    <x v="33"/>
    <x v="118"/>
    <n v="2000"/>
    <x v="147"/>
    <n v="2250"/>
    <s v="Campagne 2022-2023"/>
    <s v="ATDO"/>
    <s v="21/03/2022"/>
    <s v="attribue"/>
    <s v="06/05/2022"/>
    <m/>
  </r>
  <r>
    <n v="8415"/>
    <x v="7"/>
    <x v="38"/>
    <n v="593"/>
    <n v="3"/>
    <s v="3-Acacias"/>
    <s v="10/12/2021"/>
    <s v="1a - Peuplements sinistrés - Scolytes"/>
    <s v="1 - Plantation en plein"/>
    <x v="34"/>
    <x v="22"/>
    <n v="1200"/>
    <x v="23"/>
    <n v="1400"/>
    <s v="Campagne 2022-2023"/>
    <s v="ATDO"/>
    <s v="21/03/2022"/>
    <s v="attribue"/>
    <s v="06/05/2022"/>
    <m/>
  </r>
  <r>
    <n v="8440"/>
    <x v="1"/>
    <x v="39"/>
    <n v="592"/>
    <n v="1"/>
    <s v="POULIGNE_27"/>
    <s v="20/12/2021"/>
    <s v="1a - Peuplements sinistrés - Scolytes"/>
    <s v="1 - Plantation en plein"/>
    <x v="16"/>
    <x v="119"/>
    <n v="1200"/>
    <x v="148"/>
    <m/>
    <s v="Campagne 2022-2023"/>
    <s v="ATDO"/>
    <m/>
    <s v="non defini"/>
    <m/>
    <m/>
  </r>
  <r>
    <n v="8440"/>
    <x v="1"/>
    <x v="39"/>
    <n v="592"/>
    <n v="1"/>
    <s v="POULIGNE_27"/>
    <s v="20/12/2021"/>
    <s v="1a - Peuplements sinistrés - Scolytes"/>
    <s v="1 - Plantation en plein"/>
    <x v="0"/>
    <x v="120"/>
    <n v="1600"/>
    <x v="149"/>
    <m/>
    <s v="Campagne 2022-2023"/>
    <s v="ATDO"/>
    <m/>
    <s v="non defini"/>
    <m/>
    <m/>
  </r>
  <r>
    <n v="8440"/>
    <x v="1"/>
    <x v="39"/>
    <n v="592"/>
    <n v="1"/>
    <s v="POULIGNE_27"/>
    <s v="20/12/2021"/>
    <s v="1a - Peuplements sinistrés - Scolytes"/>
    <s v="1 - Plantation en plein"/>
    <x v="9"/>
    <x v="119"/>
    <n v="1600"/>
    <x v="150"/>
    <m/>
    <s v="Campagne 2022-2023"/>
    <s v="ATDO"/>
    <m/>
    <s v="non defini"/>
    <m/>
    <m/>
  </r>
  <r>
    <n v="8440"/>
    <x v="1"/>
    <x v="39"/>
    <n v="592"/>
    <n v="5"/>
    <s v="POULUSAN_12"/>
    <s v="20/12/2021"/>
    <s v="1a - Peuplements sinistrés - Scolytes"/>
    <s v="1 - Plantation en plein"/>
    <x v="0"/>
    <x v="80"/>
    <n v="1600"/>
    <x v="110"/>
    <m/>
    <s v="Campagne 2022-2023"/>
    <s v="ATDO"/>
    <m/>
    <s v="non defini"/>
    <m/>
    <m/>
  </r>
  <r>
    <n v="8440"/>
    <x v="1"/>
    <x v="40"/>
    <n v="581"/>
    <n v="1"/>
    <s v="CHARQ_2a"/>
    <s v="20/12/2021"/>
    <s v="1a - Peuplements sinistrés - Scolytes"/>
    <s v="1 - Plantation en plein"/>
    <x v="2"/>
    <x v="3"/>
    <n v="1200"/>
    <x v="151"/>
    <m/>
    <s v="Campagne 2022-2023"/>
    <s v="ATDO"/>
    <m/>
    <s v="non defini"/>
    <m/>
    <m/>
  </r>
  <r>
    <n v="8440"/>
    <x v="1"/>
    <x v="40"/>
    <n v="581"/>
    <n v="1"/>
    <s v="CHARQ_2a"/>
    <s v="20/12/2021"/>
    <s v="1a - Peuplements sinistrés - Scolytes"/>
    <s v="1 - Plantation en plein"/>
    <x v="33"/>
    <x v="8"/>
    <n v="2000"/>
    <x v="117"/>
    <m/>
    <s v="Campagne 2022-2023"/>
    <s v="ATDO"/>
    <m/>
    <s v="non defini"/>
    <m/>
    <m/>
  </r>
  <r>
    <n v="8440"/>
    <x v="1"/>
    <x v="40"/>
    <n v="581"/>
    <n v="2"/>
    <s v="CHARQ_2b"/>
    <s v="20/12/2021"/>
    <s v="1a - Peuplements sinistrés - Scolytes"/>
    <s v="1 - Plantation en plein"/>
    <x v="0"/>
    <x v="121"/>
    <n v="1600"/>
    <x v="95"/>
    <m/>
    <s v="Campagne 2022-2023"/>
    <s v="ATDO"/>
    <m/>
    <s v="non defini"/>
    <m/>
    <m/>
  </r>
  <r>
    <n v="8440"/>
    <x v="1"/>
    <x v="40"/>
    <n v="581"/>
    <n v="2"/>
    <s v="CHARQ_2b"/>
    <s v="20/12/2021"/>
    <s v="1a - Peuplements sinistrés - Scolytes"/>
    <s v="1 - Plantation en plein"/>
    <x v="9"/>
    <x v="114"/>
    <n v="1600"/>
    <x v="152"/>
    <m/>
    <s v="Campagne 2022-2023"/>
    <s v="ATDO"/>
    <m/>
    <s v="non defini"/>
    <m/>
    <m/>
  </r>
  <r>
    <n v="8440"/>
    <x v="1"/>
    <x v="40"/>
    <n v="581"/>
    <n v="3"/>
    <s v="CHARQ_4"/>
    <s v="20/12/2021"/>
    <s v="1a - Peuplements sinistrés - Scolytes"/>
    <s v="1 - Plantation en plein"/>
    <x v="0"/>
    <x v="122"/>
    <n v="1600"/>
    <x v="153"/>
    <m/>
    <s v="Campagne 2022-2023"/>
    <s v="ATDO"/>
    <m/>
    <s v="non defini"/>
    <m/>
    <m/>
  </r>
  <r>
    <n v="8440"/>
    <x v="1"/>
    <x v="40"/>
    <n v="581"/>
    <n v="4"/>
    <s v="CHARQ_18"/>
    <s v="20/12/2021"/>
    <s v="1a - Peuplements sinistrés - Scolytes"/>
    <s v="1 - Plantation en plein"/>
    <x v="0"/>
    <x v="122"/>
    <n v="1600"/>
    <x v="153"/>
    <m/>
    <s v="Campagne 2022-2023"/>
    <s v="ATDO"/>
    <m/>
    <s v="non defini"/>
    <m/>
    <m/>
  </r>
  <r>
    <n v="8440"/>
    <x v="1"/>
    <x v="40"/>
    <n v="581"/>
    <n v="5"/>
    <s v="CHARQ_23"/>
    <s v="20/12/2021"/>
    <s v="1a - Peuplements sinistrés - Scolytes"/>
    <s v="1 - Plantation en plein"/>
    <x v="33"/>
    <x v="78"/>
    <n v="2000"/>
    <x v="154"/>
    <m/>
    <s v="Campagne 2022-2023"/>
    <s v="ATDO"/>
    <m/>
    <s v="non defini"/>
    <m/>
    <m/>
  </r>
  <r>
    <n v="8440"/>
    <x v="1"/>
    <x v="40"/>
    <n v="581"/>
    <n v="6"/>
    <s v="CHARQ_26"/>
    <s v="20/12/2021"/>
    <s v="1a - Peuplements sinistrés - Scolytes"/>
    <s v="1 - Plantation en plein"/>
    <x v="33"/>
    <x v="123"/>
    <n v="2000"/>
    <x v="155"/>
    <m/>
    <s v="Campagne 2022-2023"/>
    <s v="ATDO"/>
    <m/>
    <s v="non defini"/>
    <m/>
    <m/>
  </r>
  <r>
    <n v="8440"/>
    <x v="1"/>
    <x v="41"/>
    <n v="579"/>
    <n v="1"/>
    <s v="FOURB_5"/>
    <s v="21/12/2021"/>
    <s v="1a - Peuplements sinistrés - Scolytes"/>
    <s v="1 - Plantation en plein"/>
    <x v="35"/>
    <x v="124"/>
    <n v="2000"/>
    <x v="156"/>
    <m/>
    <s v="Campagne 2022-2023"/>
    <s v="ATDO"/>
    <m/>
    <s v="non defini"/>
    <m/>
    <m/>
  </r>
  <r>
    <n v="8440"/>
    <x v="1"/>
    <x v="41"/>
    <n v="579"/>
    <n v="1"/>
    <s v="FOURB_5"/>
    <s v="21/12/2021"/>
    <s v="1a - Peuplements sinistrés - Scolytes"/>
    <s v="1 - Plantation en plein"/>
    <x v="10"/>
    <x v="38"/>
    <n v="1200"/>
    <x v="45"/>
    <m/>
    <s v="Campagne 2022-2023"/>
    <s v="ATDO"/>
    <m/>
    <s v="non defini"/>
    <m/>
    <m/>
  </r>
  <r>
    <n v="8440"/>
    <x v="1"/>
    <x v="41"/>
    <n v="579"/>
    <n v="2"/>
    <s v="FOURB_13"/>
    <s v="21/12/2021"/>
    <s v="1a - Peuplements sinistrés - Scolytes"/>
    <s v="1 - Plantation en plein"/>
    <x v="0"/>
    <x v="74"/>
    <n v="1600"/>
    <x v="157"/>
    <m/>
    <s v="Campagne 2022-2023"/>
    <s v="ATDO"/>
    <m/>
    <s v="non defini"/>
    <m/>
    <m/>
  </r>
  <r>
    <n v="8440"/>
    <x v="1"/>
    <x v="42"/>
    <n v="576"/>
    <n v="1"/>
    <s v="THIE_9"/>
    <s v="20/12/2021"/>
    <s v="1a - Peuplements sinistrés - Scolytes"/>
    <s v="1 - Plantation en plein"/>
    <x v="35"/>
    <x v="66"/>
    <n v="2000"/>
    <x v="1"/>
    <m/>
    <s v="Campagne 2022-2023"/>
    <s v="ATDO"/>
    <m/>
    <s v="non defini"/>
    <m/>
    <m/>
  </r>
  <r>
    <n v="8440"/>
    <x v="1"/>
    <x v="43"/>
    <n v="573"/>
    <n v="1"/>
    <s v="ECOR_5"/>
    <s v="10/12/2021"/>
    <s v="1a - Peuplements sinistrés - Scolytes"/>
    <s v="1 - Plantation en plein"/>
    <x v="0"/>
    <x v="125"/>
    <n v="1600"/>
    <x v="158"/>
    <m/>
    <s v="Campagne 2022-2023"/>
    <s v="ATDO"/>
    <m/>
    <s v="non defini"/>
    <m/>
    <m/>
  </r>
  <r>
    <n v="8440"/>
    <x v="1"/>
    <x v="43"/>
    <n v="573"/>
    <n v="2"/>
    <s v="ECOR_78"/>
    <s v="10/12/2021"/>
    <s v="1a - Peuplements sinistrés - Scolytes"/>
    <s v="1 - Plantation en plein"/>
    <x v="0"/>
    <x v="72"/>
    <n v="1600"/>
    <x v="9"/>
    <m/>
    <s v="Campagne 2022-2023"/>
    <s v="ATDO"/>
    <m/>
    <s v="non defini"/>
    <m/>
    <m/>
  </r>
  <r>
    <n v="8440"/>
    <x v="1"/>
    <x v="43"/>
    <n v="573"/>
    <n v="2"/>
    <s v="ECOR_78"/>
    <s v="10/12/2021"/>
    <s v="1a - Peuplements sinistrés - Scolytes"/>
    <s v="1 - Plantation en plein"/>
    <x v="1"/>
    <x v="7"/>
    <n v="1600"/>
    <x v="128"/>
    <m/>
    <s v="Campagne 2022-2023"/>
    <s v="ATDO"/>
    <m/>
    <s v="non defini"/>
    <m/>
    <m/>
  </r>
  <r>
    <n v="8440"/>
    <x v="1"/>
    <x v="43"/>
    <n v="573"/>
    <n v="3"/>
    <s v="ECOR_10"/>
    <s v="10/12/2021"/>
    <s v="1a - Peuplements sinistrés - Scolytes"/>
    <s v="1 - Plantation en plein"/>
    <x v="0"/>
    <x v="126"/>
    <n v="1600"/>
    <x v="159"/>
    <m/>
    <s v="Campagne 2022-2023"/>
    <s v="ATDO"/>
    <m/>
    <s v="non defini"/>
    <m/>
    <m/>
  </r>
  <r>
    <n v="8415"/>
    <x v="7"/>
    <x v="44"/>
    <n v="572"/>
    <n v="2"/>
    <s v="1-p2-p3-PLCa"/>
    <s v="03/12/2021"/>
    <s v="1a - Peuplements sinistrés - Scolytes"/>
    <s v="1 - Plantation en plein"/>
    <x v="9"/>
    <x v="22"/>
    <n v="1600"/>
    <x v="26"/>
    <n v="800"/>
    <s v="Campagne 2022-2023"/>
    <s v="ATDO"/>
    <s v="07/04/2022"/>
    <s v="attribue"/>
    <s v="11/05/2022"/>
    <m/>
  </r>
  <r>
    <n v="8415"/>
    <x v="7"/>
    <x v="44"/>
    <n v="572"/>
    <n v="5"/>
    <s v="2-p19-CEA"/>
    <s v="03/12/2021"/>
    <s v="1a - Peuplements sinistrés - Scolytes"/>
    <s v="1 - Plantation en plein"/>
    <x v="4"/>
    <x v="127"/>
    <n v="1600"/>
    <x v="160"/>
    <n v="650"/>
    <s v="Campagne 2022-2023"/>
    <s v="ATDO"/>
    <s v="07/04/2022"/>
    <s v="attribue"/>
    <s v="11/05/2022"/>
    <m/>
  </r>
  <r>
    <n v="8415"/>
    <x v="7"/>
    <x v="44"/>
    <n v="572"/>
    <n v="5"/>
    <s v="2-p19-CEA"/>
    <s v="03/12/2021"/>
    <s v="1a - Peuplements sinistrés - Scolytes"/>
    <s v="1 - Plantation en plein"/>
    <x v="7"/>
    <x v="34"/>
    <n v="1200"/>
    <x v="40"/>
    <n v="60"/>
    <s v="Campagne 2022-2023"/>
    <s v="ATDO"/>
    <s v="07/04/2022"/>
    <s v="attribue"/>
    <s v="11/05/2022"/>
    <m/>
  </r>
  <r>
    <n v="8415"/>
    <x v="7"/>
    <x v="44"/>
    <n v="572"/>
    <n v="4"/>
    <s v="3-p90-CEA"/>
    <s v="03/12/2021"/>
    <s v="1a - Peuplements sinistrés - Scolytes"/>
    <s v="1 - Plantation en plein"/>
    <x v="4"/>
    <x v="128"/>
    <n v="1600"/>
    <x v="161"/>
    <n v="2350"/>
    <s v="Campagne 2022-2023"/>
    <s v="ATDO"/>
    <s v="07/04/2022"/>
    <s v="attribue"/>
    <s v="11/05/2022"/>
    <m/>
  </r>
  <r>
    <n v="8415"/>
    <x v="7"/>
    <x v="44"/>
    <n v="572"/>
    <n v="4"/>
    <s v="3-p90-CEA"/>
    <s v="03/12/2021"/>
    <s v="1a - Peuplements sinistrés - Scolytes"/>
    <s v="1 - Plantation en plein"/>
    <x v="7"/>
    <x v="61"/>
    <n v="1200"/>
    <x v="162"/>
    <n v="240"/>
    <s v="Campagne 2022-2023"/>
    <s v="ATDO"/>
    <s v="07/04/2022"/>
    <s v="attribue"/>
    <s v="11/05/2022"/>
    <m/>
  </r>
  <r>
    <n v="8440"/>
    <x v="1"/>
    <x v="45"/>
    <n v="570"/>
    <n v="1"/>
    <s v="CHAMPL_29-1"/>
    <s v="20/12/2021"/>
    <s v="1a - Peuplements sinistrés - Scolytes"/>
    <s v="1 - Plantation en plein"/>
    <x v="1"/>
    <x v="129"/>
    <n v="1600"/>
    <x v="163"/>
    <m/>
    <s v="Campagne 2022-2023"/>
    <s v="ATDO"/>
    <m/>
    <s v="non defini"/>
    <m/>
    <m/>
  </r>
  <r>
    <n v="8440"/>
    <x v="1"/>
    <x v="45"/>
    <n v="570"/>
    <n v="2"/>
    <s v="CHAMPL_29-2"/>
    <s v="20/12/2021"/>
    <s v="1a - Peuplements sinistrés - Scolytes"/>
    <s v="1 - Plantation en plein"/>
    <x v="0"/>
    <x v="130"/>
    <n v="1600"/>
    <x v="164"/>
    <m/>
    <s v="Campagne 2022-2023"/>
    <s v="ATDO"/>
    <m/>
    <s v="non defini"/>
    <m/>
    <m/>
  </r>
  <r>
    <n v="8440"/>
    <x v="1"/>
    <x v="45"/>
    <n v="570"/>
    <n v="2"/>
    <s v="CHAMPL_29-2"/>
    <s v="20/12/2021"/>
    <s v="1a - Peuplements sinistrés - Scolytes"/>
    <s v="1 - Plantation en plein"/>
    <x v="21"/>
    <x v="21"/>
    <n v="800"/>
    <x v="25"/>
    <m/>
    <s v="Campagne 2022-2023"/>
    <s v="ATDO"/>
    <m/>
    <s v="non defini"/>
    <m/>
    <m/>
  </r>
  <r>
    <n v="8440"/>
    <x v="1"/>
    <x v="45"/>
    <n v="570"/>
    <n v="3"/>
    <s v="CHAMPL_33"/>
    <s v="20/12/2021"/>
    <s v="1a - Peuplements sinistrés - Scolytes"/>
    <s v="1 - Plantation en plein"/>
    <x v="6"/>
    <x v="106"/>
    <n v="1200"/>
    <x v="165"/>
    <m/>
    <s v="Campagne 2022-2023"/>
    <s v="ATDO"/>
    <m/>
    <s v="non defini"/>
    <m/>
    <m/>
  </r>
  <r>
    <n v="8440"/>
    <x v="1"/>
    <x v="45"/>
    <n v="570"/>
    <n v="3"/>
    <s v="CHAMPL_33"/>
    <s v="20/12/2021"/>
    <s v="1a - Peuplements sinistrés - Scolytes"/>
    <s v="1 - Plantation en plein"/>
    <x v="2"/>
    <x v="121"/>
    <n v="1200"/>
    <x v="166"/>
    <m/>
    <s v="Campagne 2022-2023"/>
    <s v="ATDO"/>
    <m/>
    <s v="non defini"/>
    <m/>
    <m/>
  </r>
  <r>
    <n v="8440"/>
    <x v="1"/>
    <x v="45"/>
    <n v="570"/>
    <n v="4"/>
    <s v="CHAMPL_3536"/>
    <s v="20/12/2021"/>
    <s v="1a - Peuplements sinistrés - Scolytes"/>
    <s v="1 - Plantation en plein"/>
    <x v="2"/>
    <x v="64"/>
    <n v="1200"/>
    <x v="76"/>
    <m/>
    <s v="Campagne 2022-2023"/>
    <s v="ATDO"/>
    <m/>
    <s v="non defini"/>
    <m/>
    <m/>
  </r>
  <r>
    <n v="8440"/>
    <x v="1"/>
    <x v="45"/>
    <n v="570"/>
    <n v="5"/>
    <s v="CHAMPL_37"/>
    <s v="20/12/2021"/>
    <s v="1a - Peuplements sinistrés - Scolytes"/>
    <s v="1 - Plantation en plein"/>
    <x v="2"/>
    <x v="10"/>
    <n v="1200"/>
    <x v="10"/>
    <m/>
    <s v="Campagne 2022-2023"/>
    <s v="ATDO"/>
    <m/>
    <s v="non defini"/>
    <m/>
    <m/>
  </r>
  <r>
    <n v="8440"/>
    <x v="1"/>
    <x v="45"/>
    <n v="570"/>
    <n v="5"/>
    <s v="CHAMPL_37"/>
    <s v="20/12/2021"/>
    <s v="1a - Peuplements sinistrés - Scolytes"/>
    <s v="1 - Plantation en plein"/>
    <x v="7"/>
    <x v="69"/>
    <n v="1200"/>
    <x v="82"/>
    <m/>
    <s v="Campagne 2022-2023"/>
    <s v="ATDO"/>
    <m/>
    <s v="non defini"/>
    <m/>
    <m/>
  </r>
  <r>
    <n v="8440"/>
    <x v="1"/>
    <x v="46"/>
    <n v="568"/>
    <n v="1"/>
    <s v="BOUJ_19-1"/>
    <s v="21/12/2021"/>
    <s v="1a - Peuplements sinistrés - Scolytes"/>
    <s v="1 - Plantation en plein"/>
    <x v="9"/>
    <x v="98"/>
    <n v="1600"/>
    <x v="167"/>
    <m/>
    <s v="Campagne 2022-2023"/>
    <s v="ATDO"/>
    <m/>
    <s v="non defini"/>
    <m/>
    <m/>
  </r>
  <r>
    <n v="8440"/>
    <x v="1"/>
    <x v="46"/>
    <n v="568"/>
    <n v="2"/>
    <s v="BOUJ_19-2"/>
    <s v="21/12/2021"/>
    <s v="1a - Peuplements sinistrés - Scolytes"/>
    <s v="1 - Plantation en plein"/>
    <x v="9"/>
    <x v="75"/>
    <n v="1600"/>
    <x v="145"/>
    <m/>
    <s v="Campagne 2022-2023"/>
    <s v="ATDO"/>
    <m/>
    <s v="non defini"/>
    <m/>
    <m/>
  </r>
  <r>
    <n v="8440"/>
    <x v="1"/>
    <x v="46"/>
    <n v="568"/>
    <n v="3"/>
    <s v="BOUJ_20"/>
    <s v="21/12/2021"/>
    <s v="1a - Peuplements sinistrés - Scolytes"/>
    <s v="1 - Plantation en plein"/>
    <x v="0"/>
    <x v="57"/>
    <n v="1600"/>
    <x v="66"/>
    <m/>
    <s v="Campagne 2022-2023"/>
    <s v="ATDO"/>
    <m/>
    <s v="non defini"/>
    <m/>
    <m/>
  </r>
  <r>
    <n v="8440"/>
    <x v="1"/>
    <x v="46"/>
    <n v="568"/>
    <n v="3"/>
    <s v="BOUJ_20"/>
    <s v="21/12/2021"/>
    <s v="1a - Peuplements sinistrés - Scolytes"/>
    <s v="1 - Plantation en plein"/>
    <x v="9"/>
    <x v="35"/>
    <n v="1600"/>
    <x v="168"/>
    <m/>
    <s v="Campagne 2022-2023"/>
    <s v="ATDO"/>
    <m/>
    <s v="non defini"/>
    <m/>
    <m/>
  </r>
  <r>
    <n v="8440"/>
    <x v="1"/>
    <x v="46"/>
    <n v="568"/>
    <n v="4"/>
    <s v="BOUJ_54-1"/>
    <s v="21/12/2021"/>
    <s v="1a - Peuplements sinistrés - Scolytes"/>
    <s v="1 - Plantation en plein"/>
    <x v="0"/>
    <x v="123"/>
    <n v="1600"/>
    <x v="169"/>
    <m/>
    <s v="Campagne 2022-2023"/>
    <s v="ATDO"/>
    <m/>
    <s v="non defini"/>
    <m/>
    <m/>
  </r>
  <r>
    <n v="8440"/>
    <x v="1"/>
    <x v="46"/>
    <n v="568"/>
    <n v="5"/>
    <s v="BOUJ_54-2"/>
    <s v="21/12/2021"/>
    <s v="1a - Peuplements sinistrés - Scolytes"/>
    <s v="1 - Plantation en plein"/>
    <x v="0"/>
    <x v="6"/>
    <n v="1600"/>
    <x v="117"/>
    <m/>
    <s v="Campagne 2022-2023"/>
    <s v="ATDO"/>
    <m/>
    <s v="non defini"/>
    <m/>
    <m/>
  </r>
  <r>
    <n v="8440"/>
    <x v="1"/>
    <x v="47"/>
    <n v="567"/>
    <n v="1"/>
    <s v="SOMB_28-1"/>
    <s v="14/12/2021"/>
    <s v="1a - Peuplements sinistrés - Scolytes"/>
    <s v="1 - Plantation en plein"/>
    <x v="33"/>
    <x v="24"/>
    <n v="2000"/>
    <x v="106"/>
    <m/>
    <s v="Campagne 2022-2023"/>
    <s v="ATDO"/>
    <m/>
    <s v="non defini"/>
    <m/>
    <m/>
  </r>
  <r>
    <n v="8440"/>
    <x v="1"/>
    <x v="47"/>
    <n v="567"/>
    <n v="2"/>
    <s v="SOMB_28-2"/>
    <s v="14/12/2021"/>
    <s v="1a - Peuplements sinistrés - Scolytes"/>
    <s v="1 - Plantation en plein"/>
    <x v="2"/>
    <x v="37"/>
    <n v="1200"/>
    <x v="44"/>
    <m/>
    <s v="Campagne 2022-2023"/>
    <s v="ATDO"/>
    <m/>
    <s v="non defini"/>
    <m/>
    <m/>
  </r>
  <r>
    <n v="8440"/>
    <x v="1"/>
    <x v="47"/>
    <n v="567"/>
    <n v="3"/>
    <s v="SOMB_31-1"/>
    <s v="14/12/2021"/>
    <s v="1a - Peuplements sinistrés - Scolytes"/>
    <s v="1 - Plantation en plein"/>
    <x v="21"/>
    <x v="41"/>
    <n v="800"/>
    <x v="45"/>
    <m/>
    <s v="Campagne 2022-2023"/>
    <s v="ATDO"/>
    <m/>
    <s v="non defini"/>
    <m/>
    <m/>
  </r>
  <r>
    <n v="8440"/>
    <x v="1"/>
    <x v="47"/>
    <n v="567"/>
    <n v="4"/>
    <s v="SOMB_31-2"/>
    <s v="14/12/2021"/>
    <s v="1a - Peuplements sinistrés - Scolytes"/>
    <s v="1 - Plantation en plein"/>
    <x v="0"/>
    <x v="64"/>
    <n v="1600"/>
    <x v="170"/>
    <m/>
    <s v="Campagne 2022-2023"/>
    <s v="ATDO"/>
    <m/>
    <s v="non defini"/>
    <m/>
    <m/>
  </r>
  <r>
    <n v="8440"/>
    <x v="1"/>
    <x v="48"/>
    <n v="566"/>
    <n v="1"/>
    <s v="DOMM_2223"/>
    <s v="21/12/2021"/>
    <s v="1a - Peuplements sinistrés - Scolytes"/>
    <s v="1 - Plantation en plein"/>
    <x v="0"/>
    <x v="28"/>
    <n v="1600"/>
    <x v="83"/>
    <m/>
    <s v="Campagne 2022-2023"/>
    <s v="ATDO"/>
    <m/>
    <s v="non defini"/>
    <m/>
    <m/>
  </r>
  <r>
    <n v="8440"/>
    <x v="1"/>
    <x v="48"/>
    <n v="566"/>
    <n v="1"/>
    <s v="DOMM_2223"/>
    <s v="21/12/2021"/>
    <s v="1a - Peuplements sinistrés - Scolytes"/>
    <s v="1 - Plantation en plein"/>
    <x v="36"/>
    <x v="43"/>
    <n v="1600"/>
    <x v="171"/>
    <m/>
    <s v="Campagne 2022-2023"/>
    <s v="ATDO"/>
    <m/>
    <s v="non defini"/>
    <m/>
    <m/>
  </r>
  <r>
    <n v="8440"/>
    <x v="1"/>
    <x v="48"/>
    <n v="566"/>
    <n v="2"/>
    <s v="DOMM_2324"/>
    <s v="21/12/2021"/>
    <s v="1a - Peuplements sinistrés - Scolytes"/>
    <s v="1 - Plantation en plein"/>
    <x v="0"/>
    <x v="24"/>
    <n v="1600"/>
    <x v="25"/>
    <m/>
    <s v="Campagne 2022-2023"/>
    <s v="ATDO"/>
    <m/>
    <s v="non defini"/>
    <m/>
    <m/>
  </r>
  <r>
    <n v="8440"/>
    <x v="1"/>
    <x v="48"/>
    <n v="566"/>
    <n v="2"/>
    <s v="DOMM_2324"/>
    <s v="21/12/2021"/>
    <s v="1a - Peuplements sinistrés - Scolytes"/>
    <s v="1 - Plantation en plein"/>
    <x v="9"/>
    <x v="78"/>
    <n v="1600"/>
    <x v="172"/>
    <m/>
    <s v="Campagne 2022-2023"/>
    <s v="ATDO"/>
    <m/>
    <s v="non defini"/>
    <m/>
    <m/>
  </r>
  <r>
    <n v="8440"/>
    <x v="1"/>
    <x v="48"/>
    <n v="566"/>
    <n v="4"/>
    <s v="DOMM_24"/>
    <s v="21/12/2021"/>
    <s v="1a - Peuplements sinistrés - Scolytes"/>
    <s v="1 - Plantation en plein"/>
    <x v="17"/>
    <x v="24"/>
    <n v="1200"/>
    <x v="12"/>
    <m/>
    <s v="Campagne 2022-2023"/>
    <s v="ATDO"/>
    <m/>
    <s v="non defini"/>
    <m/>
    <m/>
  </r>
  <r>
    <n v="8440"/>
    <x v="1"/>
    <x v="48"/>
    <n v="566"/>
    <n v="5"/>
    <s v="DOMM_25"/>
    <s v="21/12/2021"/>
    <s v="1a - Peuplements sinistrés - Scolytes"/>
    <s v="1 - Plantation en plein"/>
    <x v="17"/>
    <x v="131"/>
    <n v="1200"/>
    <x v="173"/>
    <m/>
    <s v="Campagne 2022-2023"/>
    <s v="ATDO"/>
    <m/>
    <s v="non defini"/>
    <m/>
    <m/>
  </r>
  <r>
    <n v="8440"/>
    <x v="1"/>
    <x v="49"/>
    <n v="565"/>
    <n v="1"/>
    <s v="OUH_10-1"/>
    <s v="07/12/2021"/>
    <s v="1a - Peuplements sinistrés - Scolytes"/>
    <s v="1 - Plantation en plein"/>
    <x v="35"/>
    <x v="124"/>
    <n v="2000"/>
    <x v="156"/>
    <m/>
    <s v="Campagne 2022-2023"/>
    <s v="ATDO"/>
    <m/>
    <s v="non defini"/>
    <m/>
    <m/>
  </r>
  <r>
    <n v="8440"/>
    <x v="1"/>
    <x v="49"/>
    <n v="565"/>
    <n v="2"/>
    <s v="OUH_10-2"/>
    <s v="07/12/2021"/>
    <s v="1a - Peuplements sinistrés - Scolytes"/>
    <s v="1 - Plantation en plein"/>
    <x v="0"/>
    <x v="132"/>
    <n v="1600"/>
    <x v="174"/>
    <m/>
    <s v="Campagne 2022-2023"/>
    <s v="ATDO"/>
    <m/>
    <s v="non defini"/>
    <m/>
    <m/>
  </r>
  <r>
    <n v="8440"/>
    <x v="1"/>
    <x v="50"/>
    <n v="564"/>
    <n v="1"/>
    <s v="HOUT_H"/>
    <s v="20/12/2021"/>
    <s v="1a - Peuplements sinistrés - Scolytes"/>
    <s v="1 - Plantation en plein"/>
    <x v="0"/>
    <x v="68"/>
    <n v="1600"/>
    <x v="175"/>
    <m/>
    <s v="Campagne 2022-2023"/>
    <s v="ATDO"/>
    <m/>
    <s v="non defini"/>
    <m/>
    <m/>
  </r>
  <r>
    <n v="8440"/>
    <x v="1"/>
    <x v="50"/>
    <n v="564"/>
    <n v="2"/>
    <s v="HOUT_K"/>
    <s v="20/12/2021"/>
    <s v="1a - Peuplements sinistrés - Scolytes"/>
    <s v="1 - Plantation en plein"/>
    <x v="0"/>
    <x v="39"/>
    <n v="1600"/>
    <x v="99"/>
    <m/>
    <s v="Campagne 2022-2023"/>
    <s v="ATDO"/>
    <m/>
    <s v="non defini"/>
    <m/>
    <m/>
  </r>
  <r>
    <n v="8440"/>
    <x v="1"/>
    <x v="50"/>
    <n v="564"/>
    <n v="2"/>
    <s v="HOUT_K"/>
    <s v="20/12/2021"/>
    <s v="1a - Peuplements sinistrés - Scolytes"/>
    <s v="1 - Plantation en plein"/>
    <x v="17"/>
    <x v="83"/>
    <n v="1200"/>
    <x v="98"/>
    <m/>
    <s v="Campagne 2022-2023"/>
    <s v="ATDO"/>
    <m/>
    <s v="non defini"/>
    <m/>
    <m/>
  </r>
  <r>
    <n v="8440"/>
    <x v="1"/>
    <x v="50"/>
    <n v="564"/>
    <n v="3"/>
    <s v="HOUT_L-1"/>
    <s v="20/12/2021"/>
    <s v="1a - Peuplements sinistrés - Scolytes"/>
    <s v="1 - Plantation en plein"/>
    <x v="17"/>
    <x v="111"/>
    <n v="1200"/>
    <x v="176"/>
    <m/>
    <s v="Campagne 2022-2023"/>
    <s v="ATDO"/>
    <m/>
    <s v="non defini"/>
    <m/>
    <m/>
  </r>
  <r>
    <n v="8440"/>
    <x v="1"/>
    <x v="50"/>
    <n v="564"/>
    <n v="4"/>
    <s v="HOUT_L-2"/>
    <s v="20/12/2021"/>
    <s v="1a - Peuplements sinistrés - Scolytes"/>
    <s v="1 - Plantation en plein"/>
    <x v="9"/>
    <x v="19"/>
    <n v="1600"/>
    <x v="177"/>
    <m/>
    <s v="Campagne 2022-2023"/>
    <s v="ATDO"/>
    <m/>
    <s v="non defini"/>
    <m/>
    <m/>
  </r>
  <r>
    <n v="8440"/>
    <x v="1"/>
    <x v="51"/>
    <n v="563"/>
    <n v="1"/>
    <s v="CHAZ_1-1"/>
    <s v="20/12/2021"/>
    <s v="1a - Peuplements sinistrés - Scolytes"/>
    <s v="1 - Plantation en plein"/>
    <x v="6"/>
    <x v="68"/>
    <n v="1200"/>
    <x v="81"/>
    <m/>
    <s v="Campagne 2022-2023"/>
    <s v="ATDO"/>
    <m/>
    <s v="non defini"/>
    <m/>
    <m/>
  </r>
  <r>
    <n v="8440"/>
    <x v="1"/>
    <x v="51"/>
    <n v="563"/>
    <n v="1"/>
    <s v="CHAZ_1-1"/>
    <s v="20/12/2021"/>
    <s v="1a - Peuplements sinistrés - Scolytes"/>
    <s v="1 - Plantation en plein"/>
    <x v="2"/>
    <x v="133"/>
    <n v="1200"/>
    <x v="178"/>
    <m/>
    <s v="Campagne 2022-2023"/>
    <s v="ATDO"/>
    <m/>
    <s v="non defini"/>
    <m/>
    <m/>
  </r>
  <r>
    <n v="8440"/>
    <x v="1"/>
    <x v="51"/>
    <n v="563"/>
    <n v="2"/>
    <s v="CHAZ_1-2"/>
    <s v="20/12/2021"/>
    <s v="1a - Peuplements sinistrés - Scolytes"/>
    <s v="1 - Plantation en plein"/>
    <x v="4"/>
    <x v="134"/>
    <n v="1600"/>
    <x v="179"/>
    <m/>
    <s v="Campagne 2022-2023"/>
    <s v="ATDO"/>
    <m/>
    <s v="non defini"/>
    <m/>
    <m/>
  </r>
  <r>
    <n v="8440"/>
    <x v="1"/>
    <x v="51"/>
    <n v="563"/>
    <n v="3"/>
    <s v="CHAZ_1-3"/>
    <s v="20/12/2021"/>
    <s v="1a - Peuplements sinistrés - Scolytes"/>
    <s v="1 - Plantation en plein"/>
    <x v="36"/>
    <x v="135"/>
    <n v="1600"/>
    <x v="180"/>
    <m/>
    <s v="Campagne 2022-2023"/>
    <s v="ATDO"/>
    <m/>
    <s v="non defini"/>
    <m/>
    <m/>
  </r>
  <r>
    <n v="8440"/>
    <x v="1"/>
    <x v="51"/>
    <n v="563"/>
    <n v="4"/>
    <s v="CHAZ_14"/>
    <s v="20/12/2021"/>
    <s v="1a - Peuplements sinistrés - Scolytes"/>
    <s v="1 - Plantation en plein"/>
    <x v="2"/>
    <x v="136"/>
    <n v="1200"/>
    <x v="181"/>
    <m/>
    <s v="Campagne 2022-2023"/>
    <s v="ATDO"/>
    <m/>
    <s v="non defini"/>
    <m/>
    <m/>
  </r>
  <r>
    <n v="8455"/>
    <x v="6"/>
    <x v="52"/>
    <n v="561"/>
    <n v="1"/>
    <s v="P. 31C1_CHP"/>
    <s v="11/01/2022"/>
    <s v="1b - Peuplements sinistrés - Autres"/>
    <s v="1 - Plantation en plein"/>
    <x v="31"/>
    <x v="105"/>
    <n v="1200"/>
    <x v="131"/>
    <m/>
    <s v="Campagne 2022-2023"/>
    <s v="OET"/>
    <m/>
    <s v="non defini"/>
    <m/>
    <m/>
  </r>
  <r>
    <n v="8455"/>
    <x v="6"/>
    <x v="52"/>
    <n v="561"/>
    <n v="2"/>
    <s v="P. 31C1_ERS"/>
    <s v="11/01/2022"/>
    <s v="1b - Peuplements sinistrés - Autres"/>
    <s v="1 - Plantation en plein"/>
    <x v="11"/>
    <x v="83"/>
    <n v="800"/>
    <x v="182"/>
    <m/>
    <s v="Campagne 2022-2023"/>
    <s v="OET"/>
    <m/>
    <s v="non defini"/>
    <m/>
    <m/>
  </r>
  <r>
    <n v="8440"/>
    <x v="1"/>
    <x v="53"/>
    <n v="552"/>
    <n v="1"/>
    <s v="VERN_1a"/>
    <s v="20/12/2021"/>
    <s v="1a - Peuplements sinistrés - Scolytes"/>
    <s v="1 - Plantation en plein"/>
    <x v="2"/>
    <x v="122"/>
    <n v="1200"/>
    <x v="183"/>
    <m/>
    <s v="Campagne 2022-2023"/>
    <s v="ATDO"/>
    <m/>
    <s v="non defini"/>
    <m/>
    <m/>
  </r>
  <r>
    <n v="8440"/>
    <x v="1"/>
    <x v="53"/>
    <n v="552"/>
    <n v="2"/>
    <s v="VERN_1b"/>
    <s v="20/12/2021"/>
    <s v="1a - Peuplements sinistrés - Scolytes"/>
    <s v="1 - Plantation en plein"/>
    <x v="8"/>
    <x v="137"/>
    <n v="800"/>
    <x v="48"/>
    <m/>
    <s v="Campagne 2022-2023"/>
    <s v="ATDO"/>
    <m/>
    <s v="non defini"/>
    <m/>
    <m/>
  </r>
  <r>
    <n v="8440"/>
    <x v="1"/>
    <x v="53"/>
    <n v="552"/>
    <n v="2"/>
    <s v="VERN_1b"/>
    <s v="20/12/2021"/>
    <s v="1a - Peuplements sinistrés - Scolytes"/>
    <s v="1 - Plantation en plein"/>
    <x v="33"/>
    <x v="138"/>
    <n v="2000"/>
    <x v="184"/>
    <m/>
    <s v="Campagne 2022-2023"/>
    <s v="ATDO"/>
    <m/>
    <s v="non defini"/>
    <m/>
    <m/>
  </r>
  <r>
    <n v="8440"/>
    <x v="1"/>
    <x v="53"/>
    <n v="552"/>
    <n v="3"/>
    <s v="VERN_2a"/>
    <s v="20/12/2021"/>
    <s v="1a - Peuplements sinistrés - Scolytes"/>
    <s v="1 - Plantation en plein"/>
    <x v="2"/>
    <x v="83"/>
    <n v="1200"/>
    <x v="98"/>
    <m/>
    <s v="Campagne 2022-2023"/>
    <s v="ATDO"/>
    <m/>
    <s v="non defini"/>
    <m/>
    <m/>
  </r>
  <r>
    <n v="8440"/>
    <x v="1"/>
    <x v="53"/>
    <n v="552"/>
    <n v="4"/>
    <s v="VERN_2b"/>
    <s v="20/12/2021"/>
    <s v="1a - Peuplements sinistrés - Scolytes"/>
    <s v="1 - Plantation en plein"/>
    <x v="4"/>
    <x v="122"/>
    <n v="1600"/>
    <x v="153"/>
    <m/>
    <s v="Campagne 2022-2023"/>
    <s v="ATDO"/>
    <m/>
    <s v="non defini"/>
    <m/>
    <m/>
  </r>
  <r>
    <n v="8440"/>
    <x v="1"/>
    <x v="53"/>
    <n v="552"/>
    <n v="4"/>
    <s v="VERN_2b"/>
    <s v="20/12/2021"/>
    <s v="1a - Peuplements sinistrés - Scolytes"/>
    <s v="1 - Plantation en plein"/>
    <x v="20"/>
    <x v="61"/>
    <n v="800"/>
    <x v="185"/>
    <m/>
    <s v="Campagne 2022-2023"/>
    <s v="ATDO"/>
    <m/>
    <s v="non defini"/>
    <m/>
    <m/>
  </r>
  <r>
    <n v="8440"/>
    <x v="1"/>
    <x v="53"/>
    <n v="552"/>
    <n v="5"/>
    <s v="VERN_3a"/>
    <s v="20/12/2021"/>
    <s v="1a - Peuplements sinistrés - Scolytes"/>
    <s v="1 - Plantation en plein"/>
    <x v="5"/>
    <x v="70"/>
    <n v="1200"/>
    <x v="85"/>
    <m/>
    <s v="Campagne 2022-2023"/>
    <s v="ATDO"/>
    <m/>
    <s v="non defini"/>
    <m/>
    <m/>
  </r>
  <r>
    <n v="8440"/>
    <x v="1"/>
    <x v="53"/>
    <n v="552"/>
    <n v="6"/>
    <s v="VERN_3b"/>
    <s v="20/12/2021"/>
    <s v="1a - Peuplements sinistrés - Scolytes"/>
    <s v="1 - Plantation en plein"/>
    <x v="0"/>
    <x v="16"/>
    <n v="1600"/>
    <x v="6"/>
    <m/>
    <s v="Campagne 2022-2023"/>
    <s v="ATDO"/>
    <m/>
    <s v="non defini"/>
    <m/>
    <m/>
  </r>
  <r>
    <n v="8440"/>
    <x v="1"/>
    <x v="53"/>
    <n v="552"/>
    <n v="6"/>
    <s v="VERN_3b"/>
    <s v="20/12/2021"/>
    <s v="1a - Peuplements sinistrés - Scolytes"/>
    <s v="1 - Plantation en plein"/>
    <x v="3"/>
    <x v="37"/>
    <n v="800"/>
    <x v="43"/>
    <m/>
    <s v="Campagne 2022-2023"/>
    <s v="ATDO"/>
    <m/>
    <s v="non defini"/>
    <m/>
    <m/>
  </r>
  <r>
    <n v="8440"/>
    <x v="1"/>
    <x v="53"/>
    <n v="552"/>
    <n v="7"/>
    <s v="VERN_4"/>
    <s v="20/12/2021"/>
    <s v="1a - Peuplements sinistrés - Scolytes"/>
    <s v="1 - Plantation en plein"/>
    <x v="2"/>
    <x v="84"/>
    <n v="1200"/>
    <x v="99"/>
    <m/>
    <s v="Campagne 2022-2023"/>
    <s v="ATDO"/>
    <m/>
    <s v="non defini"/>
    <m/>
    <m/>
  </r>
  <r>
    <n v="8440"/>
    <x v="1"/>
    <x v="53"/>
    <n v="552"/>
    <n v="8"/>
    <s v="VERN_7a"/>
    <s v="20/12/2021"/>
    <s v="1a - Peuplements sinistrés - Scolytes"/>
    <s v="1 - Plantation en plein"/>
    <x v="5"/>
    <x v="121"/>
    <n v="1200"/>
    <x v="166"/>
    <m/>
    <s v="Campagne 2022-2023"/>
    <s v="ATDO"/>
    <m/>
    <s v="non defini"/>
    <m/>
    <m/>
  </r>
  <r>
    <n v="8440"/>
    <x v="1"/>
    <x v="53"/>
    <n v="552"/>
    <n v="9"/>
    <s v="VERN_7b"/>
    <s v="20/12/2021"/>
    <s v="1a - Peuplements sinistrés - Scolytes"/>
    <s v="1 - Plantation en plein"/>
    <x v="24"/>
    <x v="74"/>
    <n v="1600"/>
    <x v="157"/>
    <m/>
    <s v="Campagne 2022-2023"/>
    <s v="ATDO"/>
    <m/>
    <s v="non defini"/>
    <m/>
    <m/>
  </r>
  <r>
    <n v="8415"/>
    <x v="7"/>
    <x v="54"/>
    <n v="547"/>
    <n v="1"/>
    <s v="1-CHS-CHPUB"/>
    <s v="03/12/2021"/>
    <s v="1a - Peuplements sinistrés - Scolytes"/>
    <s v="1 - Plantation en plein"/>
    <x v="5"/>
    <x v="139"/>
    <n v="1200"/>
    <x v="186"/>
    <n v="2000"/>
    <s v="Campagne 2022-2023"/>
    <s v="ATDO"/>
    <s v="22/04/2022"/>
    <s v="infructueux"/>
    <s v="23/05/2022"/>
    <m/>
  </r>
  <r>
    <n v="8415"/>
    <x v="7"/>
    <x v="54"/>
    <n v="547"/>
    <n v="1"/>
    <s v="1-CHS-CHPUB"/>
    <s v="03/12/2021"/>
    <s v="1a - Peuplements sinistrés - Scolytes"/>
    <s v="1 - Plantation en plein"/>
    <x v="2"/>
    <x v="140"/>
    <n v="1200"/>
    <x v="187"/>
    <n v="3300"/>
    <s v="Campagne 2022-2023"/>
    <s v="ATDO"/>
    <s v="22/04/2022"/>
    <s v="infructueux"/>
    <s v="23/05/2022"/>
    <m/>
  </r>
  <r>
    <n v="8415"/>
    <x v="7"/>
    <x v="54"/>
    <n v="547"/>
    <n v="2"/>
    <s v="2-CEA"/>
    <s v="03/12/2021"/>
    <s v="1a - Peuplements sinistrés - Scolytes"/>
    <s v="1 - Plantation en plein"/>
    <x v="4"/>
    <x v="121"/>
    <n v="1600"/>
    <x v="95"/>
    <n v="400"/>
    <s v="Campagne 2022-2023"/>
    <s v="ATDO"/>
    <s v="22/04/2022"/>
    <s v="infructueux"/>
    <s v="23/05/2022"/>
    <m/>
  </r>
  <r>
    <n v="8440"/>
    <x v="1"/>
    <x v="55"/>
    <n v="545"/>
    <n v="1"/>
    <s v="BOUCL_2-2"/>
    <s v="21/12/2021"/>
    <s v="1a - Peuplements sinistrés - Scolytes"/>
    <s v="1 - Plantation en plein"/>
    <x v="33"/>
    <x v="121"/>
    <n v="2000"/>
    <x v="131"/>
    <m/>
    <s v="Campagne 2022-2023"/>
    <s v="ATDO"/>
    <m/>
    <s v="non defini"/>
    <m/>
    <m/>
  </r>
  <r>
    <n v="8440"/>
    <x v="1"/>
    <x v="55"/>
    <n v="545"/>
    <n v="2"/>
    <s v="BOUCL_28"/>
    <s v="21/12/2021"/>
    <s v="1a - Peuplements sinistrés - Scolytes"/>
    <s v="1 - Plantation en plein"/>
    <x v="5"/>
    <x v="45"/>
    <n v="1200"/>
    <x v="58"/>
    <m/>
    <s v="Campagne 2022-2023"/>
    <s v="ATDO"/>
    <m/>
    <s v="non defini"/>
    <m/>
    <m/>
  </r>
  <r>
    <n v="8440"/>
    <x v="1"/>
    <x v="55"/>
    <n v="545"/>
    <n v="2"/>
    <s v="BOUCL_28"/>
    <s v="21/12/2021"/>
    <s v="1a - Peuplements sinistrés - Scolytes"/>
    <s v="1 - Plantation en plein"/>
    <x v="7"/>
    <x v="10"/>
    <n v="1200"/>
    <x v="10"/>
    <m/>
    <s v="Campagne 2022-2023"/>
    <s v="ATDO"/>
    <m/>
    <s v="non defini"/>
    <m/>
    <m/>
  </r>
  <r>
    <n v="8440"/>
    <x v="1"/>
    <x v="55"/>
    <n v="545"/>
    <n v="3"/>
    <s v="BOUCL_29"/>
    <s v="21/12/2021"/>
    <s v="1a - Peuplements sinistrés - Scolytes"/>
    <s v="1 - Plantation en plein"/>
    <x v="9"/>
    <x v="141"/>
    <n v="1600"/>
    <x v="188"/>
    <m/>
    <s v="Campagne 2022-2023"/>
    <s v="ATDO"/>
    <m/>
    <s v="non defini"/>
    <m/>
    <m/>
  </r>
  <r>
    <n v="8440"/>
    <x v="1"/>
    <x v="55"/>
    <n v="545"/>
    <n v="4"/>
    <s v="BOUCL_33"/>
    <s v="21/12/2021"/>
    <s v="1a - Peuplements sinistrés - Scolytes"/>
    <s v="1 - Plantation en plein"/>
    <x v="5"/>
    <x v="123"/>
    <n v="1200"/>
    <x v="189"/>
    <m/>
    <s v="Campagne 2022-2023"/>
    <s v="ATDO"/>
    <m/>
    <s v="non defini"/>
    <m/>
    <m/>
  </r>
  <r>
    <n v="8440"/>
    <x v="1"/>
    <x v="55"/>
    <n v="545"/>
    <n v="5"/>
    <s v="BOUCL_49-1"/>
    <s v="21/12/2021"/>
    <s v="1a - Peuplements sinistrés - Scolytes"/>
    <s v="1 - Plantation en plein"/>
    <x v="5"/>
    <x v="141"/>
    <n v="1200"/>
    <x v="20"/>
    <m/>
    <s v="Campagne 2022-2023"/>
    <s v="ATDO"/>
    <m/>
    <s v="non defini"/>
    <m/>
    <m/>
  </r>
  <r>
    <n v="8440"/>
    <x v="1"/>
    <x v="55"/>
    <n v="545"/>
    <n v="5"/>
    <s v="BOUCL_49-1"/>
    <s v="21/12/2021"/>
    <s v="1a - Peuplements sinistrés - Scolytes"/>
    <s v="1 - Plantation en plein"/>
    <x v="1"/>
    <x v="62"/>
    <n v="1600"/>
    <x v="106"/>
    <m/>
    <s v="Campagne 2022-2023"/>
    <s v="ATDO"/>
    <m/>
    <s v="non defini"/>
    <m/>
    <m/>
  </r>
  <r>
    <n v="8440"/>
    <x v="1"/>
    <x v="55"/>
    <n v="545"/>
    <n v="6"/>
    <s v="BOUCL_49-2"/>
    <s v="21/12/2021"/>
    <s v="1a - Peuplements sinistrés - Scolytes"/>
    <s v="1 - Plantation en plein"/>
    <x v="4"/>
    <x v="142"/>
    <n v="1600"/>
    <x v="190"/>
    <m/>
    <s v="Campagne 2022-2023"/>
    <s v="ATDO"/>
    <m/>
    <s v="non defini"/>
    <m/>
    <m/>
  </r>
  <r>
    <n v="8440"/>
    <x v="1"/>
    <x v="55"/>
    <n v="545"/>
    <n v="6"/>
    <s v="BOUCL_49-2"/>
    <s v="21/12/2021"/>
    <s v="1a - Peuplements sinistrés - Scolytes"/>
    <s v="1 - Plantation en plein"/>
    <x v="9"/>
    <x v="113"/>
    <n v="1600"/>
    <x v="191"/>
    <m/>
    <s v="Campagne 2022-2023"/>
    <s v="ATDO"/>
    <m/>
    <s v="non defini"/>
    <m/>
    <m/>
  </r>
  <r>
    <n v="8455"/>
    <x v="4"/>
    <x v="56"/>
    <n v="543"/>
    <n v="1"/>
    <s v="P. 34-35_CHP, ERC, ALG"/>
    <s v="17/03/2022"/>
    <s v="1b - Peuplements sinistrés - Autres"/>
    <s v="1 - Plantation en plein"/>
    <x v="27"/>
    <x v="38"/>
    <n v="1200"/>
    <x v="45"/>
    <m/>
    <s v="Campagne 2022-2023"/>
    <s v="OET"/>
    <m/>
    <s v="non defini"/>
    <m/>
    <m/>
  </r>
  <r>
    <n v="8455"/>
    <x v="4"/>
    <x v="56"/>
    <n v="543"/>
    <n v="1"/>
    <s v="P. 34-35_CHP, ERC, ALG"/>
    <s v="17/03/2022"/>
    <s v="1b - Peuplements sinistrés - Autres"/>
    <s v="1 - Plantation en plein"/>
    <x v="18"/>
    <x v="143"/>
    <n v="1200"/>
    <x v="192"/>
    <m/>
    <s v="Campagne 2022-2023"/>
    <s v="OET"/>
    <m/>
    <s v="non defini"/>
    <m/>
    <m/>
  </r>
  <r>
    <n v="8455"/>
    <x v="4"/>
    <x v="56"/>
    <n v="543"/>
    <n v="1"/>
    <s v="P. 34-35_CHP, ERC, ALG"/>
    <s v="17/03/2022"/>
    <s v="1b - Peuplements sinistrés - Autres"/>
    <s v="1 - Plantation en plein"/>
    <x v="8"/>
    <x v="38"/>
    <n v="800"/>
    <x v="137"/>
    <m/>
    <s v="Campagne 2022-2023"/>
    <s v="OET"/>
    <m/>
    <s v="non defini"/>
    <m/>
    <m/>
  </r>
  <r>
    <n v="8455"/>
    <x v="4"/>
    <x v="56"/>
    <n v="543"/>
    <n v="3"/>
    <s v="P. 36_Noyer"/>
    <s v="17/03/2022"/>
    <s v="1b - Peuplements sinistrés - Autres"/>
    <s v="1 - Plantation en plein"/>
    <x v="37"/>
    <x v="6"/>
    <n v="400"/>
    <x v="106"/>
    <m/>
    <s v="Campagne 2022-2023"/>
    <s v="OET"/>
    <m/>
    <s v="non defini"/>
    <m/>
    <m/>
  </r>
  <r>
    <n v="8425"/>
    <x v="1"/>
    <x v="57"/>
    <n v="540"/>
    <n v="1"/>
    <s v="Ilot A"/>
    <s v="02/12/2021"/>
    <s v="1a - Peuplements sinistrés - Scolytes"/>
    <s v="1 - Plantation en plein"/>
    <x v="2"/>
    <x v="74"/>
    <n v="1200"/>
    <x v="88"/>
    <m/>
    <s v="Campagne 2022-2023"/>
    <s v="ATDO"/>
    <m/>
    <s v="non defini"/>
    <m/>
    <m/>
  </r>
  <r>
    <n v="8425"/>
    <x v="1"/>
    <x v="57"/>
    <n v="540"/>
    <n v="2"/>
    <s v="Ilot B"/>
    <s v="02/12/2021"/>
    <s v="1a - Peuplements sinistrés - Scolytes"/>
    <s v="1 - Plantation en plein"/>
    <x v="27"/>
    <x v="69"/>
    <n v="1200"/>
    <x v="82"/>
    <m/>
    <s v="Campagne 2022-2023"/>
    <s v="ATDO"/>
    <m/>
    <s v="non defini"/>
    <m/>
    <m/>
  </r>
  <r>
    <n v="8425"/>
    <x v="1"/>
    <x v="57"/>
    <n v="540"/>
    <n v="2"/>
    <s v="Ilot B"/>
    <s v="02/12/2021"/>
    <s v="1a - Peuplements sinistrés - Scolytes"/>
    <s v="1 - Plantation en plein"/>
    <x v="2"/>
    <x v="144"/>
    <n v="1200"/>
    <x v="193"/>
    <m/>
    <s v="Campagne 2022-2023"/>
    <s v="ATDO"/>
    <m/>
    <s v="non defini"/>
    <m/>
    <m/>
  </r>
  <r>
    <n v="8425"/>
    <x v="1"/>
    <x v="57"/>
    <n v="540"/>
    <n v="3"/>
    <s v="Ilot C"/>
    <s v="02/12/2021"/>
    <s v="1a - Peuplements sinistrés - Scolytes"/>
    <s v="1 - Plantation en plein"/>
    <x v="27"/>
    <x v="145"/>
    <n v="1200"/>
    <x v="194"/>
    <m/>
    <s v="Campagne 2022-2023"/>
    <s v="ATDO"/>
    <m/>
    <s v="non defini"/>
    <m/>
    <m/>
  </r>
  <r>
    <n v="8425"/>
    <x v="1"/>
    <x v="57"/>
    <n v="540"/>
    <n v="3"/>
    <s v="Ilot C"/>
    <s v="02/12/2021"/>
    <s v="1a - Peuplements sinistrés - Scolytes"/>
    <s v="1 - Plantation en plein"/>
    <x v="2"/>
    <x v="15"/>
    <n v="1200"/>
    <x v="16"/>
    <m/>
    <s v="Campagne 2022-2023"/>
    <s v="ATDO"/>
    <m/>
    <s v="non defini"/>
    <m/>
    <m/>
  </r>
  <r>
    <n v="8425"/>
    <x v="1"/>
    <x v="57"/>
    <n v="540"/>
    <n v="9"/>
    <s v="Ilot C"/>
    <s v="02/12/2021"/>
    <s v="1a - Peuplements sinistrés - Scolytes"/>
    <s v="1 - Plantation en plein"/>
    <x v="38"/>
    <x v="76"/>
    <n v="1200"/>
    <x v="159"/>
    <m/>
    <s v="Campagne 2022-2023"/>
    <s v="ATDO"/>
    <m/>
    <s v="non defini"/>
    <m/>
    <m/>
  </r>
  <r>
    <n v="8425"/>
    <x v="1"/>
    <x v="57"/>
    <n v="540"/>
    <n v="9"/>
    <s v="Ilot C"/>
    <s v="02/12/2021"/>
    <s v="1a - Peuplements sinistrés - Scolytes"/>
    <s v="1 - Plantation en plein"/>
    <x v="7"/>
    <x v="81"/>
    <n v="1200"/>
    <x v="96"/>
    <m/>
    <s v="Campagne 2022-2023"/>
    <s v="ATDO"/>
    <m/>
    <s v="non defini"/>
    <m/>
    <m/>
  </r>
  <r>
    <n v="8425"/>
    <x v="1"/>
    <x v="57"/>
    <n v="540"/>
    <n v="9"/>
    <s v="Ilot C"/>
    <s v="02/12/2021"/>
    <s v="1a - Peuplements sinistrés - Scolytes"/>
    <s v="1 - Plantation en plein"/>
    <x v="13"/>
    <x v="81"/>
    <n v="1200"/>
    <x v="96"/>
    <m/>
    <s v="Campagne 2022-2023"/>
    <s v="ATDO"/>
    <m/>
    <s v="non defini"/>
    <m/>
    <m/>
  </r>
  <r>
    <n v="8425"/>
    <x v="1"/>
    <x v="57"/>
    <n v="540"/>
    <n v="5"/>
    <s v="Ilot D"/>
    <s v="02/12/2021"/>
    <s v="1a - Peuplements sinistrés - Scolytes"/>
    <s v="1 - Plantation en plein"/>
    <x v="5"/>
    <x v="146"/>
    <n v="1200"/>
    <x v="195"/>
    <m/>
    <s v="Campagne 2022-2023"/>
    <s v="ATDO"/>
    <m/>
    <s v="non defini"/>
    <m/>
    <m/>
  </r>
  <r>
    <n v="8425"/>
    <x v="1"/>
    <x v="57"/>
    <n v="540"/>
    <n v="5"/>
    <s v="Ilot D"/>
    <s v="02/12/2021"/>
    <s v="1a - Peuplements sinistrés - Scolytes"/>
    <s v="1 - Plantation en plein"/>
    <x v="7"/>
    <x v="106"/>
    <n v="1200"/>
    <x v="165"/>
    <m/>
    <s v="Campagne 2022-2023"/>
    <s v="ATDO"/>
    <m/>
    <s v="non defini"/>
    <m/>
    <m/>
  </r>
  <r>
    <n v="8425"/>
    <x v="1"/>
    <x v="57"/>
    <n v="540"/>
    <n v="5"/>
    <s v="Ilot D"/>
    <s v="02/12/2021"/>
    <s v="1a - Peuplements sinistrés - Scolytes"/>
    <s v="1 - Plantation en plein"/>
    <x v="13"/>
    <x v="106"/>
    <n v="1200"/>
    <x v="165"/>
    <m/>
    <s v="Campagne 2022-2023"/>
    <s v="ATDO"/>
    <m/>
    <s v="non defini"/>
    <m/>
    <m/>
  </r>
  <r>
    <n v="8425"/>
    <x v="1"/>
    <x v="57"/>
    <n v="540"/>
    <n v="8"/>
    <s v="Ilot E"/>
    <s v="02/12/2021"/>
    <s v="1b - Peuplements sinistrés - Autres"/>
    <s v="1 - Plantation en plein"/>
    <x v="4"/>
    <x v="28"/>
    <n v="1600"/>
    <x v="83"/>
    <m/>
    <s v="Campagne 2022-2023"/>
    <s v="ATDO"/>
    <m/>
    <s v="non defini"/>
    <m/>
    <m/>
  </r>
  <r>
    <n v="8425"/>
    <x v="1"/>
    <x v="57"/>
    <n v="540"/>
    <n v="8"/>
    <s v="Ilot F"/>
    <s v="02/12/2021"/>
    <s v="1b - Peuplements sinistrés - Autres"/>
    <s v="1 - Plantation en plein"/>
    <x v="39"/>
    <x v="42"/>
    <n v="1600"/>
    <x v="12"/>
    <m/>
    <s v="Campagne 2022-2023"/>
    <s v="ATDO"/>
    <m/>
    <s v="non defini"/>
    <m/>
    <m/>
  </r>
  <r>
    <n v="8425"/>
    <x v="5"/>
    <x v="58"/>
    <n v="538"/>
    <n v="1"/>
    <s v="Ilot A"/>
    <s v="20/12/2021"/>
    <s v="1a - Peuplements sinistrés - Scolytes"/>
    <s v="1 - Plantation en plein"/>
    <x v="0"/>
    <x v="147"/>
    <n v="1600"/>
    <x v="196"/>
    <m/>
    <s v="Campagne 2022-2023"/>
    <s v="ATDO"/>
    <m/>
    <s v="non defini"/>
    <m/>
    <m/>
  </r>
  <r>
    <n v="8425"/>
    <x v="5"/>
    <x v="58"/>
    <n v="538"/>
    <n v="2"/>
    <s v="Ilot B"/>
    <s v="20/12/2021"/>
    <s v="1a - Peuplements sinistrés - Scolytes"/>
    <s v="1 - Plantation en plein"/>
    <x v="2"/>
    <x v="54"/>
    <n v="1200"/>
    <x v="63"/>
    <m/>
    <s v="Campagne 2022-2023"/>
    <s v="ATDO"/>
    <m/>
    <s v="non defini"/>
    <m/>
    <m/>
  </r>
  <r>
    <n v="8425"/>
    <x v="5"/>
    <x v="58"/>
    <n v="538"/>
    <n v="3"/>
    <s v="Ilot C"/>
    <s v="20/12/2021"/>
    <s v="1a - Peuplements sinistrés - Scolytes"/>
    <s v="1 - Plantation en plein"/>
    <x v="0"/>
    <x v="75"/>
    <n v="1600"/>
    <x v="145"/>
    <m/>
    <s v="Campagne 2022-2023"/>
    <s v="ATDO"/>
    <m/>
    <s v="non defini"/>
    <m/>
    <m/>
  </r>
  <r>
    <n v="8425"/>
    <x v="5"/>
    <x v="58"/>
    <n v="538"/>
    <n v="11"/>
    <s v="Ilot D"/>
    <s v="20/12/2021"/>
    <s v="1a - Peuplements sinistrés - Scolytes"/>
    <s v="1 - Plantation en plein"/>
    <x v="2"/>
    <x v="70"/>
    <n v="1200"/>
    <x v="85"/>
    <m/>
    <s v="Campagne 2022-2023"/>
    <s v="ATDO"/>
    <m/>
    <s v="non defini"/>
    <m/>
    <m/>
  </r>
  <r>
    <n v="8425"/>
    <x v="5"/>
    <x v="58"/>
    <n v="538"/>
    <n v="5"/>
    <s v="Ilot E"/>
    <s v="20/12/2021"/>
    <s v="1a - Peuplements sinistrés - Scolytes"/>
    <s v="1 - Plantation en plein"/>
    <x v="1"/>
    <x v="75"/>
    <n v="1600"/>
    <x v="145"/>
    <m/>
    <s v="Campagne 2022-2023"/>
    <s v="ATDO"/>
    <m/>
    <s v="non defini"/>
    <m/>
    <m/>
  </r>
  <r>
    <n v="8425"/>
    <x v="5"/>
    <x v="58"/>
    <n v="538"/>
    <n v="6"/>
    <s v="Ilot F"/>
    <s v="20/12/2021"/>
    <s v="1a - Peuplements sinistrés - Scolytes"/>
    <s v="1 - Plantation en plein"/>
    <x v="9"/>
    <x v="147"/>
    <n v="1600"/>
    <x v="196"/>
    <m/>
    <s v="Campagne 2022-2023"/>
    <s v="ATDO"/>
    <m/>
    <s v="non defini"/>
    <m/>
    <m/>
  </r>
  <r>
    <n v="8425"/>
    <x v="5"/>
    <x v="58"/>
    <n v="538"/>
    <n v="7"/>
    <s v="Ilot G"/>
    <s v="20/12/2021"/>
    <s v="1a - Peuplements sinistrés - Scolytes"/>
    <s v="1 - Plantation en plein"/>
    <x v="2"/>
    <x v="45"/>
    <n v="1200"/>
    <x v="58"/>
    <m/>
    <s v="Campagne 2022-2023"/>
    <s v="ATDO"/>
    <m/>
    <s v="non defini"/>
    <m/>
    <m/>
  </r>
  <r>
    <n v="8425"/>
    <x v="5"/>
    <x v="58"/>
    <n v="538"/>
    <n v="8"/>
    <s v="Ilot H"/>
    <s v="20/12/2021"/>
    <s v="1a - Peuplements sinistrés - Scolytes"/>
    <s v="1 - Plantation en plein"/>
    <x v="2"/>
    <x v="148"/>
    <n v="1200"/>
    <x v="158"/>
    <m/>
    <s v="Campagne 2022-2023"/>
    <s v="ATDO"/>
    <m/>
    <s v="non defini"/>
    <m/>
    <m/>
  </r>
  <r>
    <n v="8425"/>
    <x v="5"/>
    <x v="58"/>
    <n v="538"/>
    <n v="9"/>
    <s v="Ilot I"/>
    <s v="20/12/2021"/>
    <s v="1a - Peuplements sinistrés - Scolytes"/>
    <s v="1 - Plantation en plein"/>
    <x v="2"/>
    <x v="137"/>
    <n v="1200"/>
    <x v="197"/>
    <m/>
    <s v="Campagne 2022-2023"/>
    <s v="ATDO"/>
    <m/>
    <s v="non defini"/>
    <m/>
    <m/>
  </r>
  <r>
    <n v="8425"/>
    <x v="5"/>
    <x v="58"/>
    <n v="538"/>
    <n v="10"/>
    <s v="Ilot J"/>
    <s v="20/12/2021"/>
    <s v="1a - Peuplements sinistrés - Scolytes"/>
    <s v="1 - Plantation en plein"/>
    <x v="2"/>
    <x v="149"/>
    <n v="1200"/>
    <x v="198"/>
    <m/>
    <s v="Campagne 2022-2023"/>
    <s v="ATDO"/>
    <m/>
    <s v="non defini"/>
    <m/>
    <m/>
  </r>
  <r>
    <n v="8440"/>
    <x v="1"/>
    <x v="59"/>
    <n v="533"/>
    <n v="1"/>
    <s v="AISS_4"/>
    <s v="20/12/2021"/>
    <s v="1a - Peuplements sinistrés - Scolytes"/>
    <s v="1 - Plantation en plein"/>
    <x v="4"/>
    <x v="150"/>
    <n v="1600"/>
    <x v="199"/>
    <m/>
    <s v="Campagne 2022-2023"/>
    <s v="ATDO"/>
    <m/>
    <s v="non defini"/>
    <m/>
    <m/>
  </r>
  <r>
    <n v="8440"/>
    <x v="1"/>
    <x v="59"/>
    <n v="533"/>
    <n v="1"/>
    <s v="AISS_4"/>
    <s v="20/12/2021"/>
    <s v="1a - Peuplements sinistrés - Scolytes"/>
    <s v="1 - Plantation en plein"/>
    <x v="5"/>
    <x v="23"/>
    <n v="1200"/>
    <x v="24"/>
    <m/>
    <s v="Campagne 2022-2023"/>
    <s v="ATDO"/>
    <m/>
    <s v="non defini"/>
    <m/>
    <m/>
  </r>
  <r>
    <n v="8440"/>
    <x v="1"/>
    <x v="59"/>
    <n v="533"/>
    <n v="1"/>
    <s v="AISS_4"/>
    <s v="20/12/2021"/>
    <s v="1a - Peuplements sinistrés - Scolytes"/>
    <s v="1 - Plantation en plein"/>
    <x v="0"/>
    <x v="56"/>
    <n v="1600"/>
    <x v="74"/>
    <m/>
    <s v="Campagne 2022-2023"/>
    <s v="ATDO"/>
    <m/>
    <s v="non defini"/>
    <m/>
    <m/>
  </r>
  <r>
    <n v="8440"/>
    <x v="1"/>
    <x v="59"/>
    <n v="533"/>
    <n v="2"/>
    <s v="AISS_5"/>
    <s v="20/12/2021"/>
    <s v="1a - Peuplements sinistrés - Scolytes"/>
    <s v="1 - Plantation en plein"/>
    <x v="0"/>
    <x v="151"/>
    <n v="1600"/>
    <x v="200"/>
    <m/>
    <s v="Campagne 2022-2023"/>
    <s v="ATDO"/>
    <m/>
    <s v="non defini"/>
    <m/>
    <m/>
  </r>
  <r>
    <n v="8440"/>
    <x v="1"/>
    <x v="59"/>
    <n v="533"/>
    <n v="2"/>
    <s v="AISS_5"/>
    <s v="20/12/2021"/>
    <s v="1a - Peuplements sinistrés - Scolytes"/>
    <s v="1 - Plantation en plein"/>
    <x v="9"/>
    <x v="73"/>
    <n v="1600"/>
    <x v="201"/>
    <m/>
    <s v="Campagne 2022-2023"/>
    <s v="ATDO"/>
    <m/>
    <s v="non defini"/>
    <m/>
    <m/>
  </r>
  <r>
    <n v="8440"/>
    <x v="1"/>
    <x v="60"/>
    <n v="531"/>
    <n v="5"/>
    <s v="MAGN_10"/>
    <s v="10/12/2021"/>
    <s v="1a - Peuplements sinistrés - Scolytes"/>
    <s v="1 - Plantation en plein"/>
    <x v="0"/>
    <x v="62"/>
    <n v="1600"/>
    <x v="106"/>
    <m/>
    <s v="Campagne 2022-2023"/>
    <s v="ATDO"/>
    <m/>
    <s v="non defini"/>
    <m/>
    <m/>
  </r>
  <r>
    <n v="8455"/>
    <x v="6"/>
    <x v="61"/>
    <n v="530"/>
    <n v="3"/>
    <s v="P.9a et 9b-CHS"/>
    <s v="04/01/2022"/>
    <s v="1b - Peuplements sinistrés - Autres"/>
    <s v="1 - Plantation en plein"/>
    <x v="18"/>
    <x v="152"/>
    <n v="1200"/>
    <x v="202"/>
    <m/>
    <s v="Campagne 2022-2023"/>
    <s v="ATDO"/>
    <m/>
    <s v="non defini"/>
    <m/>
    <m/>
  </r>
  <r>
    <n v="8455"/>
    <x v="6"/>
    <x v="61"/>
    <n v="530"/>
    <n v="3"/>
    <s v="P.9a et 9b-CHS"/>
    <s v="04/01/2022"/>
    <s v="1b - Peuplements sinistrés - Autres"/>
    <s v="1 - Plantation en plein"/>
    <x v="21"/>
    <x v="153"/>
    <n v="800"/>
    <x v="203"/>
    <m/>
    <s v="Campagne 2022-2023"/>
    <s v="ATDO"/>
    <m/>
    <s v="non defini"/>
    <m/>
    <m/>
  </r>
  <r>
    <n v="8440"/>
    <x v="1"/>
    <x v="62"/>
    <n v="528"/>
    <n v="5"/>
    <s v="THISE_35"/>
    <s v="15/12/2021"/>
    <s v="1a - Peuplements sinistrés - Scolytes"/>
    <s v="1 - Plantation en plein"/>
    <x v="33"/>
    <x v="108"/>
    <n v="2000"/>
    <x v="204"/>
    <m/>
    <s v="Campagne 2022-2023"/>
    <s v="ATDO"/>
    <m/>
    <s v="non defini"/>
    <m/>
    <m/>
  </r>
  <r>
    <n v="8440"/>
    <x v="1"/>
    <x v="62"/>
    <n v="528"/>
    <n v="5"/>
    <s v="THISE_31-1"/>
    <s v="15/12/2021"/>
    <s v="1a - Peuplements sinistrés - Scolytes"/>
    <s v="1 - Plantation en plein"/>
    <x v="33"/>
    <x v="41"/>
    <n v="2000"/>
    <x v="10"/>
    <m/>
    <s v="Campagne 2022-2023"/>
    <s v="ATDO"/>
    <m/>
    <s v="non defini"/>
    <m/>
    <m/>
  </r>
  <r>
    <n v="8440"/>
    <x v="1"/>
    <x v="62"/>
    <n v="528"/>
    <n v="4"/>
    <s v="THISE_31-2"/>
    <s v="15/12/2021"/>
    <s v="1a - Peuplements sinistrés - Scolytes"/>
    <s v="1 - Plantation en plein"/>
    <x v="33"/>
    <x v="61"/>
    <n v="2000"/>
    <x v="144"/>
    <m/>
    <s v="Campagne 2022-2023"/>
    <s v="ATDO"/>
    <m/>
    <s v="non defini"/>
    <m/>
    <m/>
  </r>
  <r>
    <n v="8440"/>
    <x v="1"/>
    <x v="63"/>
    <n v="526"/>
    <n v="3"/>
    <s v="BRETIG_30"/>
    <s v="15/12/2021"/>
    <s v="1a - Peuplements sinistrés - Scolytes"/>
    <s v="1 - Plantation en plein"/>
    <x v="7"/>
    <x v="98"/>
    <n v="1200"/>
    <x v="205"/>
    <m/>
    <s v="Campagne 2022-2023"/>
    <s v="ATDO"/>
    <m/>
    <s v="non defini"/>
    <m/>
    <m/>
  </r>
  <r>
    <n v="8440"/>
    <x v="1"/>
    <x v="63"/>
    <n v="526"/>
    <n v="3"/>
    <s v="BRETIG_30"/>
    <s v="15/12/2021"/>
    <s v="1a - Peuplements sinistrés - Scolytes"/>
    <s v="1 - Plantation en plein"/>
    <x v="8"/>
    <x v="7"/>
    <n v="800"/>
    <x v="125"/>
    <m/>
    <s v="Campagne 2022-2023"/>
    <s v="ATDO"/>
    <m/>
    <s v="non defini"/>
    <m/>
    <m/>
  </r>
  <r>
    <n v="8440"/>
    <x v="1"/>
    <x v="63"/>
    <n v="526"/>
    <n v="4"/>
    <s v="BRETIG_29"/>
    <s v="15/12/2021"/>
    <s v="1a - Peuplements sinistrés - Scolytes"/>
    <s v="1 - Plantation en plein"/>
    <x v="5"/>
    <x v="98"/>
    <n v="1200"/>
    <x v="205"/>
    <m/>
    <s v="Campagne 2022-2023"/>
    <s v="ATDO"/>
    <m/>
    <s v="non defini"/>
    <m/>
    <m/>
  </r>
  <r>
    <n v="8440"/>
    <x v="1"/>
    <x v="64"/>
    <n v="518"/>
    <n v="1"/>
    <s v="SERV_12"/>
    <s v="16/12/2021"/>
    <s v="1a - Peuplements sinistrés - Scolytes"/>
    <s v="1 - Plantation en plein"/>
    <x v="0"/>
    <x v="154"/>
    <n v="1600"/>
    <x v="118"/>
    <m/>
    <s v="Campagne 2022-2023"/>
    <s v="ATDO"/>
    <m/>
    <s v="non defini"/>
    <m/>
    <m/>
  </r>
  <r>
    <n v="8440"/>
    <x v="1"/>
    <x v="64"/>
    <n v="518"/>
    <n v="2"/>
    <s v="SERV_15"/>
    <s v="16/12/2021"/>
    <s v="1a - Peuplements sinistrés - Scolytes"/>
    <s v="1 - Plantation en plein"/>
    <x v="0"/>
    <x v="30"/>
    <n v="1600"/>
    <x v="206"/>
    <m/>
    <s v="Campagne 2022-2023"/>
    <s v="ATDO"/>
    <m/>
    <s v="non defini"/>
    <m/>
    <m/>
  </r>
  <r>
    <n v="8440"/>
    <x v="1"/>
    <x v="64"/>
    <n v="518"/>
    <n v="3"/>
    <s v="SERV_26a"/>
    <s v="16/12/2021"/>
    <s v="1a - Peuplements sinistrés - Scolytes"/>
    <s v="1 - Plantation en plein"/>
    <x v="6"/>
    <x v="105"/>
    <n v="1200"/>
    <x v="131"/>
    <m/>
    <s v="Campagne 2022-2023"/>
    <s v="ATDO"/>
    <m/>
    <s v="non defini"/>
    <m/>
    <m/>
  </r>
  <r>
    <n v="8440"/>
    <x v="1"/>
    <x v="64"/>
    <n v="518"/>
    <n v="3"/>
    <s v="SERV_26a"/>
    <s v="16/12/2021"/>
    <s v="1a - Peuplements sinistrés - Scolytes"/>
    <s v="1 - Plantation en plein"/>
    <x v="2"/>
    <x v="155"/>
    <n v="1200"/>
    <x v="207"/>
    <m/>
    <s v="Campagne 2022-2023"/>
    <s v="ATDO"/>
    <m/>
    <s v="non defini"/>
    <m/>
    <m/>
  </r>
  <r>
    <n v="8440"/>
    <x v="1"/>
    <x v="64"/>
    <n v="518"/>
    <n v="3"/>
    <s v="SERV_26a"/>
    <s v="16/12/2021"/>
    <s v="1a - Peuplements sinistrés - Scolytes"/>
    <s v="1 - Plantation en plein"/>
    <x v="21"/>
    <x v="38"/>
    <n v="800"/>
    <x v="137"/>
    <m/>
    <s v="Campagne 2022-2023"/>
    <s v="ATDO"/>
    <m/>
    <s v="non defini"/>
    <m/>
    <m/>
  </r>
  <r>
    <n v="8440"/>
    <x v="1"/>
    <x v="64"/>
    <n v="518"/>
    <n v="4"/>
    <s v="SERV_26b"/>
    <s v="16/12/2021"/>
    <s v="1a - Peuplements sinistrés - Scolytes"/>
    <s v="1 - Plantation en plein"/>
    <x v="0"/>
    <x v="156"/>
    <n v="1600"/>
    <x v="208"/>
    <m/>
    <s v="Campagne 2022-2023"/>
    <s v="ATDO"/>
    <m/>
    <s v="non defini"/>
    <m/>
    <m/>
  </r>
  <r>
    <n v="8440"/>
    <x v="1"/>
    <x v="64"/>
    <n v="518"/>
    <n v="5"/>
    <s v="SERV_26c"/>
    <s v="16/12/2021"/>
    <s v="1a - Peuplements sinistrés - Scolytes"/>
    <s v="1 - Plantation en plein"/>
    <x v="4"/>
    <x v="154"/>
    <n v="1600"/>
    <x v="118"/>
    <m/>
    <s v="Campagne 2022-2023"/>
    <s v="ATDO"/>
    <m/>
    <s v="non defini"/>
    <m/>
    <m/>
  </r>
  <r>
    <n v="8440"/>
    <x v="1"/>
    <x v="64"/>
    <n v="518"/>
    <n v="10"/>
    <s v="SERV_51a"/>
    <s v="16/12/2021"/>
    <s v="1a - Peuplements sinistrés - Scolytes"/>
    <s v="1 - Plantation en plein"/>
    <x v="5"/>
    <x v="16"/>
    <n v="1200"/>
    <x v="17"/>
    <m/>
    <s v="Campagne 2022-2023"/>
    <s v="ATDO"/>
    <m/>
    <s v="non defini"/>
    <m/>
    <m/>
  </r>
  <r>
    <n v="8440"/>
    <x v="1"/>
    <x v="64"/>
    <n v="518"/>
    <n v="10"/>
    <s v="SERV_51a"/>
    <s v="16/12/2021"/>
    <s v="1a - Peuplements sinistrés - Scolytes"/>
    <s v="1 - Plantation en plein"/>
    <x v="11"/>
    <x v="137"/>
    <n v="800"/>
    <x v="48"/>
    <m/>
    <s v="Campagne 2022-2023"/>
    <s v="ATDO"/>
    <m/>
    <s v="non defini"/>
    <m/>
    <m/>
  </r>
  <r>
    <n v="8440"/>
    <x v="1"/>
    <x v="64"/>
    <n v="518"/>
    <n v="10"/>
    <s v="SERV_51a"/>
    <s v="16/12/2021"/>
    <s v="1a - Peuplements sinistrés - Scolytes"/>
    <s v="1 - Plantation en plein"/>
    <x v="3"/>
    <x v="34"/>
    <n v="800"/>
    <x v="39"/>
    <m/>
    <s v="Campagne 2022-2023"/>
    <s v="ATDO"/>
    <m/>
    <s v="non defini"/>
    <m/>
    <m/>
  </r>
  <r>
    <n v="8440"/>
    <x v="1"/>
    <x v="64"/>
    <n v="518"/>
    <n v="8"/>
    <s v="SERV_51b"/>
    <s v="16/12/2021"/>
    <s v="1a - Peuplements sinistrés - Scolytes"/>
    <s v="1 - Plantation en plein"/>
    <x v="33"/>
    <x v="41"/>
    <n v="2000"/>
    <x v="10"/>
    <m/>
    <s v="Campagne 2022-2023"/>
    <s v="ATDO"/>
    <m/>
    <s v="non defini"/>
    <m/>
    <m/>
  </r>
  <r>
    <n v="8440"/>
    <x v="1"/>
    <x v="64"/>
    <n v="518"/>
    <n v="10"/>
    <s v="SERV_51c"/>
    <s v="16/12/2021"/>
    <s v="1a - Peuplements sinistrés - Scolytes"/>
    <s v="1 - Plantation en plein"/>
    <x v="6"/>
    <x v="109"/>
    <n v="1200"/>
    <x v="137"/>
    <m/>
    <s v="Campagne 2022-2023"/>
    <s v="ATDO"/>
    <m/>
    <s v="non defini"/>
    <m/>
    <m/>
  </r>
  <r>
    <n v="8440"/>
    <x v="1"/>
    <x v="64"/>
    <n v="518"/>
    <n v="10"/>
    <s v="SERV_51c"/>
    <s v="16/12/2021"/>
    <s v="1a - Peuplements sinistrés - Scolytes"/>
    <s v="1 - Plantation en plein"/>
    <x v="5"/>
    <x v="144"/>
    <n v="1200"/>
    <x v="193"/>
    <m/>
    <s v="Campagne 2022-2023"/>
    <s v="ATDO"/>
    <m/>
    <s v="non defini"/>
    <m/>
    <m/>
  </r>
  <r>
    <n v="8440"/>
    <x v="1"/>
    <x v="64"/>
    <n v="518"/>
    <n v="10"/>
    <s v="SERV_51c"/>
    <s v="16/12/2021"/>
    <s v="1a - Peuplements sinistrés - Scolytes"/>
    <s v="1 - Plantation en plein"/>
    <x v="2"/>
    <x v="89"/>
    <n v="1200"/>
    <x v="209"/>
    <m/>
    <s v="Campagne 2022-2023"/>
    <s v="ATDO"/>
    <m/>
    <s v="non defini"/>
    <m/>
    <m/>
  </r>
  <r>
    <n v="8440"/>
    <x v="1"/>
    <x v="65"/>
    <n v="517"/>
    <n v="1"/>
    <s v="OUV_2"/>
    <s v="07/12/2021"/>
    <s v="1a - Peuplements sinistrés - Scolytes"/>
    <s v="1 - Plantation en plein"/>
    <x v="4"/>
    <x v="22"/>
    <n v="1600"/>
    <x v="26"/>
    <m/>
    <s v="Campagne 2022-2023"/>
    <s v="ATDO"/>
    <m/>
    <s v="non defini"/>
    <m/>
    <m/>
  </r>
  <r>
    <n v="8440"/>
    <x v="1"/>
    <x v="65"/>
    <n v="517"/>
    <n v="1"/>
    <s v="OUV_2"/>
    <s v="07/12/2021"/>
    <s v="1a - Peuplements sinistrés - Scolytes"/>
    <s v="1 - Plantation en plein"/>
    <x v="9"/>
    <x v="130"/>
    <n v="1600"/>
    <x v="164"/>
    <m/>
    <s v="Campagne 2022-2023"/>
    <s v="ATDO"/>
    <m/>
    <s v="non defini"/>
    <m/>
    <m/>
  </r>
  <r>
    <n v="8440"/>
    <x v="1"/>
    <x v="65"/>
    <n v="517"/>
    <n v="2"/>
    <s v="OUV_13"/>
    <s v="07/12/2021"/>
    <s v="1a - Peuplements sinistrés - Scolytes"/>
    <s v="1 - Plantation en plein"/>
    <x v="5"/>
    <x v="58"/>
    <n v="1200"/>
    <x v="67"/>
    <m/>
    <s v="Campagne 2022-2023"/>
    <s v="ATDO"/>
    <m/>
    <s v="non defini"/>
    <m/>
    <m/>
  </r>
  <r>
    <n v="8440"/>
    <x v="1"/>
    <x v="65"/>
    <n v="517"/>
    <n v="2"/>
    <s v="OUV_13"/>
    <s v="07/12/2021"/>
    <s v="1a - Peuplements sinistrés - Scolytes"/>
    <s v="1 - Plantation en plein"/>
    <x v="7"/>
    <x v="76"/>
    <n v="1200"/>
    <x v="159"/>
    <m/>
    <s v="Campagne 2022-2023"/>
    <s v="ATDO"/>
    <m/>
    <s v="non defini"/>
    <m/>
    <m/>
  </r>
  <r>
    <n v="8440"/>
    <x v="1"/>
    <x v="66"/>
    <n v="514"/>
    <n v="1"/>
    <s v="VOIL_2"/>
    <s v="20/12/2021"/>
    <s v="1a - Peuplements sinistrés - Scolytes"/>
    <s v="1 - Plantation en plein"/>
    <x v="2"/>
    <x v="39"/>
    <n v="1200"/>
    <x v="46"/>
    <m/>
    <s v="Campagne 2022-2023"/>
    <s v="ATDO"/>
    <m/>
    <s v="non defini"/>
    <m/>
    <m/>
  </r>
  <r>
    <n v="8440"/>
    <x v="1"/>
    <x v="66"/>
    <n v="514"/>
    <n v="2"/>
    <s v="VOIL_13a"/>
    <s v="20/12/2021"/>
    <s v="1a - Peuplements sinistrés - Scolytes"/>
    <s v="1 - Plantation en plein"/>
    <x v="5"/>
    <x v="76"/>
    <n v="1200"/>
    <x v="159"/>
    <m/>
    <s v="Campagne 2022-2023"/>
    <s v="ATDO"/>
    <m/>
    <s v="non defini"/>
    <m/>
    <m/>
  </r>
  <r>
    <n v="8440"/>
    <x v="1"/>
    <x v="66"/>
    <n v="514"/>
    <n v="3"/>
    <s v="VOIL_16a"/>
    <s v="20/12/2021"/>
    <s v="1a - Peuplements sinistrés - Scolytes"/>
    <s v="1 - Plantation en plein"/>
    <x v="7"/>
    <x v="126"/>
    <n v="1200"/>
    <x v="210"/>
    <m/>
    <s v="Campagne 2022-2023"/>
    <s v="ATDO"/>
    <m/>
    <s v="non defini"/>
    <m/>
    <m/>
  </r>
  <r>
    <n v="8440"/>
    <x v="1"/>
    <x v="66"/>
    <n v="514"/>
    <n v="4"/>
    <s v="VOIL_19"/>
    <s v="20/12/2021"/>
    <s v="1a - Peuplements sinistrés - Scolytes"/>
    <s v="1 - Plantation en plein"/>
    <x v="21"/>
    <x v="80"/>
    <n v="800"/>
    <x v="175"/>
    <m/>
    <s v="Campagne 2022-2023"/>
    <s v="ATDO"/>
    <m/>
    <s v="non defini"/>
    <m/>
    <m/>
  </r>
  <r>
    <n v="8440"/>
    <x v="1"/>
    <x v="66"/>
    <n v="514"/>
    <n v="5"/>
    <s v="VOIL_23"/>
    <s v="20/12/2021"/>
    <s v="1a - Peuplements sinistrés - Scolytes"/>
    <s v="1 - Plantation en plein"/>
    <x v="0"/>
    <x v="125"/>
    <n v="1600"/>
    <x v="158"/>
    <m/>
    <s v="Campagne 2022-2023"/>
    <s v="ATDO"/>
    <m/>
    <s v="non defini"/>
    <m/>
    <m/>
  </r>
  <r>
    <n v="8440"/>
    <x v="1"/>
    <x v="67"/>
    <n v="513"/>
    <n v="2"/>
    <s v="OSSE_9"/>
    <s v="07/01/2022"/>
    <s v="1a - Peuplements sinistrés - Scolytes"/>
    <s v="1 - Plantation en plein"/>
    <x v="21"/>
    <x v="17"/>
    <n v="800"/>
    <x v="211"/>
    <m/>
    <s v="Campagne 2022-2023"/>
    <s v="ATDO"/>
    <m/>
    <s v="non defini"/>
    <m/>
    <m/>
  </r>
  <r>
    <n v="8440"/>
    <x v="1"/>
    <x v="67"/>
    <n v="513"/>
    <n v="3"/>
    <s v="OSSE_42"/>
    <s v="07/01/2022"/>
    <s v="1a - Peuplements sinistrés - Scolytes"/>
    <s v="1 - Plantation en plein"/>
    <x v="5"/>
    <x v="150"/>
    <n v="1200"/>
    <x v="212"/>
    <m/>
    <s v="Campagne 2022-2023"/>
    <s v="ATDO"/>
    <m/>
    <s v="non defini"/>
    <m/>
    <m/>
  </r>
  <r>
    <n v="8440"/>
    <x v="1"/>
    <x v="67"/>
    <n v="513"/>
    <n v="4"/>
    <s v="OSSE_43"/>
    <s v="07/01/2022"/>
    <s v="1a - Peuplements sinistrés - Scolytes"/>
    <s v="1 - Plantation en plein"/>
    <x v="7"/>
    <x v="74"/>
    <n v="1200"/>
    <x v="88"/>
    <m/>
    <s v="Campagne 2022-2023"/>
    <s v="ATDO"/>
    <m/>
    <s v="non defini"/>
    <m/>
    <m/>
  </r>
  <r>
    <n v="8440"/>
    <x v="1"/>
    <x v="67"/>
    <n v="513"/>
    <n v="5"/>
    <s v="OSSE_44"/>
    <s v="07/01/2022"/>
    <s v="1a - Peuplements sinistrés - Scolytes"/>
    <s v="1 - Plantation en plein"/>
    <x v="1"/>
    <x v="157"/>
    <n v="1600"/>
    <x v="32"/>
    <m/>
    <s v="Campagne 2022-2023"/>
    <s v="ATDO"/>
    <m/>
    <s v="non defini"/>
    <m/>
    <m/>
  </r>
  <r>
    <n v="8440"/>
    <x v="1"/>
    <x v="67"/>
    <n v="513"/>
    <n v="6"/>
    <s v="OSSE_31-1"/>
    <s v="07/01/2022"/>
    <s v="1a - Peuplements sinistrés - Scolytes"/>
    <s v="1 - Plantation en plein"/>
    <x v="8"/>
    <x v="24"/>
    <n v="800"/>
    <x v="128"/>
    <m/>
    <s v="Campagne 2022-2023"/>
    <s v="ATDO"/>
    <m/>
    <s v="non defini"/>
    <m/>
    <m/>
  </r>
  <r>
    <n v="8440"/>
    <x v="1"/>
    <x v="67"/>
    <n v="513"/>
    <n v="6"/>
    <s v="OSSE_31-1"/>
    <s v="07/01/2022"/>
    <s v="1a - Peuplements sinistrés - Scolytes"/>
    <s v="1 - Plantation en plein"/>
    <x v="9"/>
    <x v="3"/>
    <n v="1600"/>
    <x v="3"/>
    <m/>
    <s v="Campagne 2022-2023"/>
    <s v="ATDO"/>
    <m/>
    <s v="non defini"/>
    <m/>
    <m/>
  </r>
  <r>
    <n v="8440"/>
    <x v="1"/>
    <x v="67"/>
    <n v="513"/>
    <n v="7"/>
    <s v="OSSE_31-2"/>
    <s v="07/01/2022"/>
    <s v="1a - Peuplements sinistrés - Scolytes"/>
    <s v="1 - Plantation en plein"/>
    <x v="4"/>
    <x v="111"/>
    <n v="1600"/>
    <x v="213"/>
    <m/>
    <s v="Campagne 2022-2023"/>
    <s v="ATDO"/>
    <m/>
    <s v="non defini"/>
    <m/>
    <m/>
  </r>
  <r>
    <n v="8440"/>
    <x v="1"/>
    <x v="67"/>
    <n v="513"/>
    <n v="8"/>
    <s v="OSSE_45"/>
    <s v="07/01/2022"/>
    <s v="1a - Peuplements sinistrés - Scolytes"/>
    <s v="1 - Plantation en plein"/>
    <x v="7"/>
    <x v="122"/>
    <n v="1200"/>
    <x v="183"/>
    <m/>
    <s v="Campagne 2022-2023"/>
    <s v="ATDO"/>
    <m/>
    <s v="non defini"/>
    <m/>
    <m/>
  </r>
  <r>
    <n v="8440"/>
    <x v="1"/>
    <x v="67"/>
    <n v="513"/>
    <n v="8"/>
    <s v="OSSE_45"/>
    <s v="07/01/2022"/>
    <s v="1a - Peuplements sinistrés - Scolytes"/>
    <s v="1 - Plantation en plein"/>
    <x v="8"/>
    <x v="122"/>
    <n v="800"/>
    <x v="214"/>
    <m/>
    <s v="Campagne 2022-2023"/>
    <s v="ATDO"/>
    <m/>
    <s v="non defini"/>
    <m/>
    <m/>
  </r>
  <r>
    <n v="8440"/>
    <x v="1"/>
    <x v="67"/>
    <n v="513"/>
    <n v="8"/>
    <s v="OSSE_45"/>
    <s v="07/01/2022"/>
    <s v="1a - Peuplements sinistrés - Scolytes"/>
    <s v="1 - Plantation en plein"/>
    <x v="9"/>
    <x v="125"/>
    <n v="1600"/>
    <x v="158"/>
    <m/>
    <s v="Campagne 2022-2023"/>
    <s v="ATDO"/>
    <m/>
    <s v="non defini"/>
    <m/>
    <m/>
  </r>
  <r>
    <n v="8425"/>
    <x v="5"/>
    <x v="68"/>
    <n v="511"/>
    <n v="1"/>
    <s v="Ilot A"/>
    <s v="17/12/2021"/>
    <s v="1a - Peuplements sinistrés - Scolytes"/>
    <s v="1 - Plantation en plein"/>
    <x v="16"/>
    <x v="123"/>
    <n v="1200"/>
    <x v="189"/>
    <m/>
    <s v="Campagne 2022-2023"/>
    <s v="ATDO"/>
    <m/>
    <s v="non defini"/>
    <m/>
    <m/>
  </r>
  <r>
    <n v="8425"/>
    <x v="5"/>
    <x v="68"/>
    <n v="511"/>
    <n v="1"/>
    <s v="Ilot A"/>
    <s v="17/12/2021"/>
    <s v="1a - Peuplements sinistrés - Scolytes"/>
    <s v="1 - Plantation en plein"/>
    <x v="0"/>
    <x v="103"/>
    <n v="1600"/>
    <x v="129"/>
    <m/>
    <s v="Campagne 2022-2023"/>
    <s v="ATDO"/>
    <m/>
    <s v="non defini"/>
    <m/>
    <m/>
  </r>
  <r>
    <n v="8425"/>
    <x v="5"/>
    <x v="68"/>
    <n v="511"/>
    <n v="2"/>
    <s v="Ilot B"/>
    <s v="17/12/2021"/>
    <s v="1a - Peuplements sinistrés - Scolytes"/>
    <s v="1 - Plantation en plein"/>
    <x v="2"/>
    <x v="48"/>
    <n v="1200"/>
    <x v="215"/>
    <m/>
    <s v="Campagne 2022-2023"/>
    <s v="ATDO"/>
    <m/>
    <s v="non defini"/>
    <m/>
    <m/>
  </r>
  <r>
    <n v="8425"/>
    <x v="5"/>
    <x v="68"/>
    <n v="511"/>
    <n v="2"/>
    <s v="Ilot B"/>
    <s v="17/12/2021"/>
    <s v="1a - Peuplements sinistrés - Scolytes"/>
    <s v="1 - Plantation en plein"/>
    <x v="9"/>
    <x v="158"/>
    <n v="1600"/>
    <x v="216"/>
    <m/>
    <s v="Campagne 2022-2023"/>
    <s v="ATDO"/>
    <m/>
    <s v="non defini"/>
    <m/>
    <m/>
  </r>
  <r>
    <n v="8425"/>
    <x v="5"/>
    <x v="68"/>
    <n v="511"/>
    <n v="2"/>
    <s v="Ilot B"/>
    <s v="17/12/2021"/>
    <s v="1a - Peuplements sinistrés - Scolytes"/>
    <s v="1 - Plantation en plein"/>
    <x v="1"/>
    <x v="43"/>
    <n v="1600"/>
    <x v="171"/>
    <m/>
    <s v="Campagne 2022-2023"/>
    <s v="ATDO"/>
    <m/>
    <s v="non defini"/>
    <m/>
    <m/>
  </r>
  <r>
    <n v="8425"/>
    <x v="5"/>
    <x v="68"/>
    <n v="511"/>
    <n v="2"/>
    <s v="Ilot B"/>
    <s v="17/12/2021"/>
    <s v="1a - Peuplements sinistrés - Scolytes"/>
    <s v="1 - Plantation en plein"/>
    <x v="14"/>
    <x v="106"/>
    <n v="1200"/>
    <x v="165"/>
    <m/>
    <s v="Campagne 2022-2023"/>
    <s v="ATDO"/>
    <m/>
    <s v="non defini"/>
    <m/>
    <m/>
  </r>
  <r>
    <n v="8425"/>
    <x v="5"/>
    <x v="69"/>
    <n v="510"/>
    <n v="1"/>
    <s v="Ilot A"/>
    <s v="20/12/2022"/>
    <s v="1a - Peuplements sinistrés - Scolytes"/>
    <s v="1 - Plantation en plein"/>
    <x v="29"/>
    <x v="99"/>
    <n v="1200"/>
    <x v="122"/>
    <m/>
    <s v="Campagne 2022-2023"/>
    <s v="ATDO"/>
    <m/>
    <s v="non defini"/>
    <m/>
    <m/>
  </r>
  <r>
    <n v="8425"/>
    <x v="5"/>
    <x v="69"/>
    <n v="510"/>
    <n v="1"/>
    <s v="Ilot A"/>
    <s v="20/12/2022"/>
    <s v="1a - Peuplements sinistrés - Scolytes"/>
    <s v="1 - Plantation en plein"/>
    <x v="4"/>
    <x v="37"/>
    <n v="1600"/>
    <x v="217"/>
    <m/>
    <s v="Campagne 2022-2023"/>
    <s v="ATDO"/>
    <m/>
    <s v="non defini"/>
    <m/>
    <m/>
  </r>
  <r>
    <n v="8425"/>
    <x v="5"/>
    <x v="69"/>
    <n v="510"/>
    <n v="2"/>
    <s v="Ilot B"/>
    <s v="20/12/2022"/>
    <s v="1a - Peuplements sinistrés - Scolytes"/>
    <s v="1 - Plantation en plein"/>
    <x v="40"/>
    <x v="21"/>
    <n v="1200"/>
    <x v="22"/>
    <m/>
    <s v="Campagne 2022-2023"/>
    <s v="ATDO"/>
    <m/>
    <s v="non defini"/>
    <m/>
    <m/>
  </r>
  <r>
    <n v="8425"/>
    <x v="5"/>
    <x v="69"/>
    <n v="510"/>
    <n v="3"/>
    <s v="Ilot C"/>
    <s v="20/12/2022"/>
    <s v="1a - Peuplements sinistrés - Scolytes"/>
    <s v="1 - Plantation en plein"/>
    <x v="1"/>
    <x v="96"/>
    <n v="1600"/>
    <x v="52"/>
    <m/>
    <s v="Campagne 2022-2023"/>
    <s v="ATDO"/>
    <m/>
    <s v="non defini"/>
    <m/>
    <m/>
  </r>
  <r>
    <n v="8425"/>
    <x v="5"/>
    <x v="69"/>
    <n v="510"/>
    <n v="10"/>
    <s v="Ilot D"/>
    <s v="20/12/2022"/>
    <s v="1a - Peuplements sinistrés - Scolytes"/>
    <s v="1 - Plantation en plein"/>
    <x v="32"/>
    <x v="159"/>
    <n v="177"/>
    <x v="218"/>
    <m/>
    <s v="Campagne 2022-2023"/>
    <s v="ATDO"/>
    <m/>
    <s v="non defini"/>
    <m/>
    <m/>
  </r>
  <r>
    <n v="8425"/>
    <x v="5"/>
    <x v="69"/>
    <n v="510"/>
    <n v="6"/>
    <s v="Ilot D"/>
    <s v="20/12/2022"/>
    <s v="1a - Peuplements sinistrés - Scolytes"/>
    <s v="1 - Plantation en plein"/>
    <x v="40"/>
    <x v="33"/>
    <n v="1200"/>
    <x v="38"/>
    <m/>
    <s v="Campagne 2022-2023"/>
    <s v="ATDO"/>
    <m/>
    <s v="non defini"/>
    <m/>
    <m/>
  </r>
  <r>
    <n v="8425"/>
    <x v="5"/>
    <x v="69"/>
    <n v="510"/>
    <n v="8"/>
    <s v="Ilot E"/>
    <s v="20/12/2022"/>
    <s v="1a - Peuplements sinistrés - Scolytes"/>
    <s v="1 - Plantation en plein"/>
    <x v="1"/>
    <x v="18"/>
    <n v="1600"/>
    <x v="107"/>
    <m/>
    <s v="Campagne 2022-2023"/>
    <s v="ATDO"/>
    <m/>
    <s v="non defini"/>
    <m/>
    <m/>
  </r>
  <r>
    <n v="8425"/>
    <x v="5"/>
    <x v="69"/>
    <n v="510"/>
    <n v="10"/>
    <s v="Ilot E"/>
    <s v="20/12/2022"/>
    <s v="1a - Peuplements sinistrés - Scolytes"/>
    <s v="1 - Plantation en plein"/>
    <x v="24"/>
    <x v="70"/>
    <n v="1600"/>
    <x v="23"/>
    <m/>
    <s v="Campagne 2022-2023"/>
    <s v="ATDO"/>
    <m/>
    <s v="non defini"/>
    <m/>
    <m/>
  </r>
  <r>
    <n v="8425"/>
    <x v="0"/>
    <x v="70"/>
    <n v="508"/>
    <n v="1"/>
    <s v="Ilot A"/>
    <s v="13/12/2021"/>
    <s v="1a - Peuplements sinistrés - Scolytes"/>
    <s v="3 - Travaux sylvicoles favorisant plusieurs essences objectifs"/>
    <x v="2"/>
    <x v="111"/>
    <n v="1200"/>
    <x v="176"/>
    <m/>
    <s v="Campagne 2022-2023"/>
    <s v="ATDO"/>
    <m/>
    <s v="non defini"/>
    <m/>
    <m/>
  </r>
  <r>
    <n v="8425"/>
    <x v="0"/>
    <x v="70"/>
    <n v="508"/>
    <n v="1"/>
    <s v="Ilot A"/>
    <s v="13/12/2021"/>
    <s v="1a - Peuplements sinistrés - Scolytes"/>
    <s v="3 - Travaux sylvicoles favorisant plusieurs essences objectifs"/>
    <x v="0"/>
    <x v="160"/>
    <n v="1600"/>
    <x v="219"/>
    <m/>
    <s v="Campagne 2022-2023"/>
    <s v="ATDO"/>
    <m/>
    <s v="non defini"/>
    <m/>
    <m/>
  </r>
  <r>
    <n v="8425"/>
    <x v="0"/>
    <x v="70"/>
    <n v="508"/>
    <n v="5"/>
    <s v="Ilot B"/>
    <s v="13/12/2021"/>
    <s v="1a - Peuplements sinistrés - Scolytes"/>
    <s v="1 - Plantation en plein"/>
    <x v="21"/>
    <x v="81"/>
    <n v="800"/>
    <x v="70"/>
    <m/>
    <s v="Campagne 2022-2023"/>
    <s v="ATDO"/>
    <m/>
    <s v="non defini"/>
    <m/>
    <m/>
  </r>
  <r>
    <n v="8425"/>
    <x v="0"/>
    <x v="70"/>
    <n v="508"/>
    <n v="5"/>
    <s v="Ilot B"/>
    <s v="13/12/2021"/>
    <s v="1a - Peuplements sinistrés - Scolytes"/>
    <s v="1 - Plantation en plein"/>
    <x v="1"/>
    <x v="30"/>
    <n v="1600"/>
    <x v="206"/>
    <m/>
    <s v="Campagne 2022-2023"/>
    <s v="ATDO"/>
    <m/>
    <s v="non defini"/>
    <m/>
    <m/>
  </r>
  <r>
    <n v="8425"/>
    <x v="0"/>
    <x v="70"/>
    <n v="508"/>
    <n v="4"/>
    <s v="Ilot C"/>
    <s v="13/12/2021"/>
    <s v="1a - Peuplements sinistrés - Scolytes"/>
    <s v="1 - Plantation en plein"/>
    <x v="0"/>
    <x v="150"/>
    <n v="1600"/>
    <x v="199"/>
    <m/>
    <s v="Campagne 2022-2023"/>
    <s v="ATDO"/>
    <m/>
    <s v="non defini"/>
    <m/>
    <m/>
  </r>
  <r>
    <n v="8425"/>
    <x v="0"/>
    <x v="70"/>
    <n v="508"/>
    <n v="4"/>
    <s v="Ilot C"/>
    <s v="13/12/2021"/>
    <s v="1a - Peuplements sinistrés - Scolytes"/>
    <s v="1 - Plantation en plein"/>
    <x v="21"/>
    <x v="15"/>
    <n v="800"/>
    <x v="96"/>
    <m/>
    <s v="Campagne 2022-2023"/>
    <s v="ATDO"/>
    <m/>
    <s v="non defini"/>
    <m/>
    <m/>
  </r>
  <r>
    <n v="8425"/>
    <x v="0"/>
    <x v="70"/>
    <n v="508"/>
    <n v="6"/>
    <s v="Ilot D"/>
    <s v="13/12/2021"/>
    <s v="1a - Peuplements sinistrés - Scolytes"/>
    <s v="1 - Plantation en plein"/>
    <x v="2"/>
    <x v="30"/>
    <n v="1200"/>
    <x v="34"/>
    <m/>
    <s v="Campagne 2022-2023"/>
    <s v="ATDO"/>
    <m/>
    <s v="non defini"/>
    <m/>
    <m/>
  </r>
  <r>
    <n v="8425"/>
    <x v="0"/>
    <x v="70"/>
    <n v="508"/>
    <n v="6"/>
    <s v="Ilot D"/>
    <s v="13/12/2021"/>
    <s v="1a - Peuplements sinistrés - Scolytes"/>
    <s v="1 - Plantation en plein"/>
    <x v="41"/>
    <x v="34"/>
    <n v="1200"/>
    <x v="40"/>
    <m/>
    <s v="Campagne 2022-2023"/>
    <s v="ATDO"/>
    <m/>
    <s v="non defini"/>
    <m/>
    <m/>
  </r>
  <r>
    <n v="8425"/>
    <x v="0"/>
    <x v="71"/>
    <n v="507"/>
    <n v="2"/>
    <s v="Ilot A"/>
    <s v="22/09/2021"/>
    <s v="1a - Peuplements sinistrés - Scolytes"/>
    <s v="1 - Plantation en plein"/>
    <x v="18"/>
    <x v="161"/>
    <n v="1200"/>
    <x v="220"/>
    <m/>
    <s v="Campagne 2022-2023"/>
    <s v="ATDO"/>
    <s v="14/04/2022"/>
    <s v="en cours"/>
    <s v="15/04/2022"/>
    <m/>
  </r>
  <r>
    <n v="8425"/>
    <x v="0"/>
    <x v="71"/>
    <n v="507"/>
    <n v="2"/>
    <s v="Ilot A"/>
    <s v="22/09/2021"/>
    <s v="1a - Peuplements sinistrés - Scolytes"/>
    <s v="1 - Plantation en plein"/>
    <x v="1"/>
    <x v="161"/>
    <n v="1600"/>
    <x v="221"/>
    <m/>
    <s v="Campagne 2022-2023"/>
    <s v="ATDO"/>
    <s v="14/04/2022"/>
    <s v="en cours"/>
    <s v="15/04/2022"/>
    <m/>
  </r>
  <r>
    <n v="8425"/>
    <x v="1"/>
    <x v="72"/>
    <n v="506"/>
    <n v="3"/>
    <s v="Ilot A"/>
    <s v="08/12/2021"/>
    <s v="1a - Peuplements sinistrés - Scolytes"/>
    <s v="1 - Plantation en plein"/>
    <x v="27"/>
    <x v="22"/>
    <n v="1200"/>
    <x v="23"/>
    <m/>
    <s v="Campagne 2022-2023"/>
    <s v="ATDO"/>
    <m/>
    <s v="non defini"/>
    <m/>
    <m/>
  </r>
  <r>
    <n v="8425"/>
    <x v="1"/>
    <x v="72"/>
    <n v="506"/>
    <n v="3"/>
    <s v="Ilot A"/>
    <s v="08/12/2021"/>
    <s v="1a - Peuplements sinistrés - Scolytes"/>
    <s v="1 - Plantation en plein"/>
    <x v="2"/>
    <x v="162"/>
    <n v="1200"/>
    <x v="222"/>
    <m/>
    <s v="Campagne 2022-2023"/>
    <s v="ATDO"/>
    <m/>
    <s v="non defini"/>
    <m/>
    <m/>
  </r>
  <r>
    <n v="8425"/>
    <x v="1"/>
    <x v="72"/>
    <n v="506"/>
    <n v="3"/>
    <s v="Ilot A"/>
    <s v="08/12/2021"/>
    <s v="1a - Peuplements sinistrés - Scolytes"/>
    <s v="1 - Plantation en plein"/>
    <x v="1"/>
    <x v="101"/>
    <n v="1600"/>
    <x v="223"/>
    <m/>
    <s v="Campagne 2022-2023"/>
    <s v="ATDO"/>
    <m/>
    <s v="non defini"/>
    <m/>
    <m/>
  </r>
  <r>
    <n v="8425"/>
    <x v="1"/>
    <x v="72"/>
    <n v="506"/>
    <n v="4"/>
    <s v="Ilot B"/>
    <s v="08/12/2021"/>
    <s v="1a - Peuplements sinistrés - Scolytes"/>
    <s v="1 - Plantation en plein"/>
    <x v="6"/>
    <x v="106"/>
    <n v="1200"/>
    <x v="165"/>
    <m/>
    <s v="Campagne 2022-2023"/>
    <s v="ATDO"/>
    <m/>
    <s v="non defini"/>
    <m/>
    <m/>
  </r>
  <r>
    <n v="8425"/>
    <x v="1"/>
    <x v="72"/>
    <n v="506"/>
    <n v="4"/>
    <s v="Ilot B"/>
    <s v="08/12/2021"/>
    <s v="1a - Peuplements sinistrés - Scolytes"/>
    <s v="1 - Plantation en plein"/>
    <x v="27"/>
    <x v="114"/>
    <n v="1200"/>
    <x v="141"/>
    <m/>
    <s v="Campagne 2022-2023"/>
    <s v="ATDO"/>
    <m/>
    <s v="non defini"/>
    <m/>
    <m/>
  </r>
  <r>
    <n v="8425"/>
    <x v="1"/>
    <x v="72"/>
    <n v="506"/>
    <n v="4"/>
    <s v="Ilot B"/>
    <s v="08/12/2021"/>
    <s v="1a - Peuplements sinistrés - Scolytes"/>
    <s v="1 - Plantation en plein"/>
    <x v="10"/>
    <x v="106"/>
    <n v="1200"/>
    <x v="165"/>
    <m/>
    <s v="Campagne 2022-2023"/>
    <s v="ATDO"/>
    <m/>
    <s v="non defini"/>
    <m/>
    <m/>
  </r>
  <r>
    <n v="8425"/>
    <x v="1"/>
    <x v="72"/>
    <n v="506"/>
    <n v="5"/>
    <s v="Ilot C"/>
    <s v="08/12/2021"/>
    <s v="1a - Peuplements sinistrés - Scolytes"/>
    <s v="1 - Plantation en plein"/>
    <x v="27"/>
    <x v="121"/>
    <n v="1200"/>
    <x v="166"/>
    <m/>
    <s v="Campagne 2022-2023"/>
    <s v="ATDO"/>
    <m/>
    <s v="non defini"/>
    <m/>
    <m/>
  </r>
  <r>
    <n v="8425"/>
    <x v="1"/>
    <x v="72"/>
    <n v="506"/>
    <n v="5"/>
    <s v="Ilot C"/>
    <s v="08/12/2021"/>
    <s v="1a - Peuplements sinistrés - Scolytes"/>
    <s v="1 - Plantation en plein"/>
    <x v="2"/>
    <x v="19"/>
    <n v="1200"/>
    <x v="224"/>
    <m/>
    <s v="Campagne 2022-2023"/>
    <s v="ATDO"/>
    <m/>
    <s v="non defini"/>
    <m/>
    <m/>
  </r>
  <r>
    <n v="8425"/>
    <x v="1"/>
    <x v="72"/>
    <n v="506"/>
    <n v="5"/>
    <s v="Ilot C"/>
    <s v="08/12/2021"/>
    <s v="1a - Peuplements sinistrés - Scolytes"/>
    <s v="1 - Plantation en plein"/>
    <x v="9"/>
    <x v="70"/>
    <n v="1600"/>
    <x v="23"/>
    <m/>
    <s v="Campagne 2022-2023"/>
    <s v="ATDO"/>
    <m/>
    <s v="non defini"/>
    <m/>
    <m/>
  </r>
  <r>
    <n v="8425"/>
    <x v="0"/>
    <x v="73"/>
    <n v="504"/>
    <n v="1"/>
    <s v="Ilot A"/>
    <s v="02/12/2021"/>
    <s v="1a - Peuplements sinistrés - Scolytes"/>
    <s v="1 - Plantation en plein"/>
    <x v="4"/>
    <x v="142"/>
    <n v="1600"/>
    <x v="190"/>
    <m/>
    <s v="Campagne 2022-2023"/>
    <s v="ATDO"/>
    <m/>
    <s v="non defini"/>
    <m/>
    <m/>
  </r>
  <r>
    <n v="8425"/>
    <x v="0"/>
    <x v="73"/>
    <n v="504"/>
    <n v="1"/>
    <s v="Ilot A"/>
    <s v="02/12/2021"/>
    <s v="1a - Peuplements sinistrés - Scolytes"/>
    <s v="1 - Plantation en plein"/>
    <x v="16"/>
    <x v="3"/>
    <n v="1200"/>
    <x v="151"/>
    <m/>
    <s v="Campagne 2022-2023"/>
    <s v="ATDO"/>
    <m/>
    <s v="non defini"/>
    <m/>
    <m/>
  </r>
  <r>
    <n v="8425"/>
    <x v="0"/>
    <x v="73"/>
    <n v="504"/>
    <n v="1"/>
    <s v="Ilot A"/>
    <s v="02/12/2021"/>
    <s v="1a - Peuplements sinistrés - Scolytes"/>
    <s v="1 - Plantation en plein"/>
    <x v="21"/>
    <x v="15"/>
    <n v="800"/>
    <x v="96"/>
    <m/>
    <s v="Campagne 2022-2023"/>
    <s v="ATDO"/>
    <m/>
    <s v="non defini"/>
    <m/>
    <m/>
  </r>
  <r>
    <n v="8425"/>
    <x v="0"/>
    <x v="73"/>
    <n v="504"/>
    <n v="2"/>
    <s v="Ilot B"/>
    <s v="02/12/2021"/>
    <s v="1a - Peuplements sinistrés - Scolytes"/>
    <s v="1 - Plantation en plein"/>
    <x v="42"/>
    <x v="108"/>
    <n v="1600"/>
    <x v="135"/>
    <m/>
    <s v="Campagne 2022-2023"/>
    <s v="ATDO"/>
    <m/>
    <s v="non defini"/>
    <m/>
    <m/>
  </r>
  <r>
    <n v="8425"/>
    <x v="0"/>
    <x v="73"/>
    <n v="504"/>
    <n v="2"/>
    <s v="Ilot B"/>
    <s v="02/12/2021"/>
    <s v="1a - Peuplements sinistrés - Scolytes"/>
    <s v="1 - Plantation en plein"/>
    <x v="2"/>
    <x v="108"/>
    <n v="1200"/>
    <x v="225"/>
    <m/>
    <s v="Campagne 2022-2023"/>
    <s v="ATDO"/>
    <m/>
    <s v="non defini"/>
    <m/>
    <m/>
  </r>
  <r>
    <n v="8425"/>
    <x v="0"/>
    <x v="73"/>
    <n v="504"/>
    <n v="2"/>
    <s v="Ilot B"/>
    <s v="02/12/2021"/>
    <s v="1a - Peuplements sinistrés - Scolytes"/>
    <s v="1 - Plantation en plein"/>
    <x v="41"/>
    <x v="81"/>
    <n v="1200"/>
    <x v="96"/>
    <m/>
    <s v="Campagne 2022-2023"/>
    <s v="ATDO"/>
    <m/>
    <s v="non defini"/>
    <m/>
    <m/>
  </r>
  <r>
    <n v="8425"/>
    <x v="0"/>
    <x v="73"/>
    <n v="504"/>
    <n v="3"/>
    <s v="Ilot B"/>
    <s v="02/12/2021"/>
    <s v="1a - Peuplements sinistrés - Scolytes"/>
    <s v="1 - Plantation en plein"/>
    <x v="18"/>
    <x v="96"/>
    <n v="1200"/>
    <x v="114"/>
    <m/>
    <s v="Campagne 2022-2023"/>
    <s v="ATDO"/>
    <m/>
    <s v="non defini"/>
    <m/>
    <m/>
  </r>
  <r>
    <n v="8425"/>
    <x v="0"/>
    <x v="73"/>
    <n v="504"/>
    <n v="4"/>
    <s v="Ilot C"/>
    <s v="02/12/2021"/>
    <s v="1a - Peuplements sinistrés - Scolytes"/>
    <s v="1 - Plantation en plein"/>
    <x v="2"/>
    <x v="68"/>
    <n v="1200"/>
    <x v="81"/>
    <m/>
    <s v="Campagne 2022-2023"/>
    <s v="ATDO"/>
    <m/>
    <s v="non defini"/>
    <m/>
    <m/>
  </r>
  <r>
    <n v="8425"/>
    <x v="0"/>
    <x v="73"/>
    <n v="504"/>
    <n v="4"/>
    <s v="Ilot C"/>
    <s v="02/12/2021"/>
    <s v="1a - Peuplements sinistrés - Scolytes"/>
    <s v="1 - Plantation en plein"/>
    <x v="0"/>
    <x v="156"/>
    <n v="1600"/>
    <x v="208"/>
    <m/>
    <s v="Campagne 2022-2023"/>
    <s v="ATDO"/>
    <m/>
    <s v="non defini"/>
    <m/>
    <m/>
  </r>
  <r>
    <n v="8425"/>
    <x v="0"/>
    <x v="73"/>
    <n v="504"/>
    <n v="4"/>
    <s v="Ilot C"/>
    <s v="02/12/2021"/>
    <s v="1a - Peuplements sinistrés - Scolytes"/>
    <s v="1 - Plantation en plein"/>
    <x v="17"/>
    <x v="42"/>
    <n v="1200"/>
    <x v="49"/>
    <m/>
    <s v="Campagne 2022-2023"/>
    <s v="ATDO"/>
    <m/>
    <s v="non defini"/>
    <m/>
    <m/>
  </r>
  <r>
    <n v="8425"/>
    <x v="0"/>
    <x v="73"/>
    <n v="504"/>
    <n v="5"/>
    <s v="Ilot C"/>
    <s v="02/12/2021"/>
    <s v="1a - Peuplements sinistrés - Scolytes"/>
    <s v="1 - Plantation en plein"/>
    <x v="2"/>
    <x v="32"/>
    <n v="1200"/>
    <x v="182"/>
    <m/>
    <s v="Campagne 2022-2023"/>
    <s v="ATDO"/>
    <m/>
    <s v="non defini"/>
    <m/>
    <m/>
  </r>
  <r>
    <n v="8425"/>
    <x v="0"/>
    <x v="73"/>
    <n v="504"/>
    <n v="5"/>
    <s v="Ilot C"/>
    <s v="02/12/2021"/>
    <s v="1a - Peuplements sinistrés - Scolytes"/>
    <s v="1 - Plantation en plein"/>
    <x v="17"/>
    <x v="28"/>
    <n v="1200"/>
    <x v="31"/>
    <m/>
    <s v="Campagne 2022-2023"/>
    <s v="ATDO"/>
    <m/>
    <s v="non defini"/>
    <m/>
    <m/>
  </r>
  <r>
    <n v="8425"/>
    <x v="0"/>
    <x v="73"/>
    <n v="504"/>
    <n v="5"/>
    <s v="Ilot C"/>
    <s v="02/12/2021"/>
    <s v="1a - Peuplements sinistrés - Scolytes"/>
    <s v="1 - Plantation en plein"/>
    <x v="1"/>
    <x v="116"/>
    <n v="1600"/>
    <x v="226"/>
    <m/>
    <s v="Campagne 2022-2023"/>
    <s v="ATDO"/>
    <m/>
    <s v="non defini"/>
    <m/>
    <m/>
  </r>
  <r>
    <n v="8425"/>
    <x v="5"/>
    <x v="74"/>
    <n v="503"/>
    <n v="1"/>
    <s v="Ilot A"/>
    <s v="15/12/2021"/>
    <s v="1a - Peuplements sinistrés - Scolytes"/>
    <s v="1 - Plantation en plein"/>
    <x v="16"/>
    <x v="137"/>
    <n v="1200"/>
    <x v="197"/>
    <m/>
    <s v="Campagne 2022-2023"/>
    <s v="ATDO"/>
    <m/>
    <s v="non defini"/>
    <m/>
    <m/>
  </r>
  <r>
    <n v="8425"/>
    <x v="5"/>
    <x v="74"/>
    <n v="503"/>
    <n v="1"/>
    <s v="Ilot A"/>
    <s v="15/12/2021"/>
    <s v="1a - Peuplements sinistrés - Scolytes"/>
    <s v="1 - Plantation en plein"/>
    <x v="0"/>
    <x v="74"/>
    <n v="1600"/>
    <x v="157"/>
    <m/>
    <s v="Campagne 2022-2023"/>
    <s v="ATDO"/>
    <m/>
    <s v="non defini"/>
    <m/>
    <m/>
  </r>
  <r>
    <n v="8425"/>
    <x v="5"/>
    <x v="74"/>
    <n v="503"/>
    <n v="2"/>
    <s v="Ilot B"/>
    <s v="15/12/2021"/>
    <s v="1a - Peuplements sinistrés - Scolytes"/>
    <s v="1 - Plantation en plein"/>
    <x v="27"/>
    <x v="31"/>
    <n v="1200"/>
    <x v="35"/>
    <m/>
    <s v="Campagne 2022-2023"/>
    <s v="ATDO"/>
    <m/>
    <s v="non defini"/>
    <m/>
    <m/>
  </r>
  <r>
    <n v="8425"/>
    <x v="5"/>
    <x v="74"/>
    <n v="503"/>
    <n v="2"/>
    <s v="Ilot B"/>
    <s v="15/12/2021"/>
    <s v="1a - Peuplements sinistrés - Scolytes"/>
    <s v="1 - Plantation en plein"/>
    <x v="2"/>
    <x v="109"/>
    <n v="1200"/>
    <x v="137"/>
    <m/>
    <s v="Campagne 2022-2023"/>
    <s v="ATDO"/>
    <m/>
    <s v="non defini"/>
    <m/>
    <m/>
  </r>
  <r>
    <n v="8425"/>
    <x v="5"/>
    <x v="74"/>
    <n v="503"/>
    <n v="2"/>
    <s v="Ilot B"/>
    <s v="15/12/2021"/>
    <s v="1a - Peuplements sinistrés - Scolytes"/>
    <s v="1 - Plantation en plein"/>
    <x v="1"/>
    <x v="31"/>
    <n v="1600"/>
    <x v="4"/>
    <m/>
    <s v="Campagne 2022-2023"/>
    <s v="ATDO"/>
    <m/>
    <s v="non defini"/>
    <m/>
    <m/>
  </r>
  <r>
    <n v="8425"/>
    <x v="5"/>
    <x v="74"/>
    <n v="503"/>
    <n v="3"/>
    <s v="Ilot C"/>
    <s v="15/12/2021"/>
    <s v="1a - Peuplements sinistrés - Scolytes"/>
    <s v="1 - Plantation en plein"/>
    <x v="27"/>
    <x v="7"/>
    <n v="1200"/>
    <x v="7"/>
    <m/>
    <s v="Campagne 2022-2023"/>
    <s v="ATDO"/>
    <m/>
    <s v="non defini"/>
    <m/>
    <m/>
  </r>
  <r>
    <n v="8425"/>
    <x v="5"/>
    <x v="74"/>
    <n v="503"/>
    <n v="3"/>
    <s v="Ilot C"/>
    <s v="15/12/2021"/>
    <s v="1a - Peuplements sinistrés - Scolytes"/>
    <s v="1 - Plantation en plein"/>
    <x v="2"/>
    <x v="76"/>
    <n v="1200"/>
    <x v="159"/>
    <m/>
    <s v="Campagne 2022-2023"/>
    <s v="ATDO"/>
    <m/>
    <s v="non defini"/>
    <m/>
    <m/>
  </r>
  <r>
    <n v="8425"/>
    <x v="5"/>
    <x v="74"/>
    <n v="503"/>
    <n v="3"/>
    <s v="Ilot C"/>
    <s v="15/12/2021"/>
    <s v="1a - Peuplements sinistrés - Scolytes"/>
    <s v="1 - Plantation en plein"/>
    <x v="1"/>
    <x v="7"/>
    <n v="1600"/>
    <x v="128"/>
    <m/>
    <s v="Campagne 2022-2023"/>
    <s v="ATDO"/>
    <m/>
    <s v="non defini"/>
    <m/>
    <m/>
  </r>
  <r>
    <n v="8425"/>
    <x v="5"/>
    <x v="74"/>
    <n v="503"/>
    <n v="4"/>
    <s v="Ilot D"/>
    <s v="15/12/2021"/>
    <s v="1a - Peuplements sinistrés - Scolytes"/>
    <s v="1 - Plantation en plein"/>
    <x v="27"/>
    <x v="34"/>
    <n v="1200"/>
    <x v="40"/>
    <m/>
    <s v="Campagne 2022-2023"/>
    <s v="ATDO"/>
    <m/>
    <s v="non defini"/>
    <m/>
    <m/>
  </r>
  <r>
    <n v="8425"/>
    <x v="5"/>
    <x v="74"/>
    <n v="503"/>
    <n v="4"/>
    <s v="Ilot D"/>
    <s v="15/12/2021"/>
    <s v="1a - Peuplements sinistrés - Scolytes"/>
    <s v="1 - Plantation en plein"/>
    <x v="2"/>
    <x v="32"/>
    <n v="1200"/>
    <x v="182"/>
    <m/>
    <s v="Campagne 2022-2023"/>
    <s v="ATDO"/>
    <m/>
    <s v="non defini"/>
    <m/>
    <m/>
  </r>
  <r>
    <n v="8425"/>
    <x v="5"/>
    <x v="74"/>
    <n v="503"/>
    <n v="4"/>
    <s v="Ilot D"/>
    <s v="15/12/2021"/>
    <s v="1a - Peuplements sinistrés - Scolytes"/>
    <s v="1 - Plantation en plein"/>
    <x v="1"/>
    <x v="34"/>
    <n v="1600"/>
    <x v="125"/>
    <m/>
    <s v="Campagne 2022-2023"/>
    <s v="ATDO"/>
    <m/>
    <s v="non defini"/>
    <m/>
    <m/>
  </r>
  <r>
    <n v="8425"/>
    <x v="5"/>
    <x v="74"/>
    <n v="503"/>
    <n v="5"/>
    <s v="Ilot E"/>
    <s v="15/12/2021"/>
    <s v="1a - Peuplements sinistrés - Scolytes"/>
    <s v="1 - Plantation en plein"/>
    <x v="27"/>
    <x v="34"/>
    <n v="1200"/>
    <x v="40"/>
    <m/>
    <s v="Campagne 2022-2023"/>
    <s v="ATDO"/>
    <m/>
    <s v="non defini"/>
    <m/>
    <m/>
  </r>
  <r>
    <n v="8425"/>
    <x v="5"/>
    <x v="74"/>
    <n v="503"/>
    <n v="5"/>
    <s v="Ilot E"/>
    <s v="15/12/2021"/>
    <s v="1a - Peuplements sinistrés - Scolytes"/>
    <s v="1 - Plantation en plein"/>
    <x v="2"/>
    <x v="126"/>
    <n v="1200"/>
    <x v="210"/>
    <m/>
    <s v="Campagne 2022-2023"/>
    <s v="ATDO"/>
    <m/>
    <s v="non defini"/>
    <m/>
    <m/>
  </r>
  <r>
    <n v="8425"/>
    <x v="5"/>
    <x v="74"/>
    <n v="503"/>
    <n v="8"/>
    <s v="Ilot F"/>
    <s v="15/12/2021"/>
    <s v="1a - Peuplements sinistrés - Scolytes"/>
    <s v="1 - Plantation en plein"/>
    <x v="27"/>
    <x v="137"/>
    <n v="1200"/>
    <x v="197"/>
    <m/>
    <s v="Campagne 2022-2023"/>
    <s v="ATDO"/>
    <m/>
    <s v="non defini"/>
    <m/>
    <m/>
  </r>
  <r>
    <n v="8425"/>
    <x v="5"/>
    <x v="74"/>
    <n v="503"/>
    <n v="8"/>
    <s v="Ilot F"/>
    <s v="15/12/2021"/>
    <s v="1a - Peuplements sinistrés - Scolytes"/>
    <s v="1 - Plantation en plein"/>
    <x v="2"/>
    <x v="25"/>
    <n v="1200"/>
    <x v="28"/>
    <m/>
    <s v="Campagne 2022-2023"/>
    <s v="ATDO"/>
    <m/>
    <s v="non defini"/>
    <m/>
    <m/>
  </r>
  <r>
    <n v="8425"/>
    <x v="5"/>
    <x v="74"/>
    <n v="503"/>
    <n v="8"/>
    <s v="Ilot F"/>
    <s v="15/12/2021"/>
    <s v="1a - Peuplements sinistrés - Scolytes"/>
    <s v="1 - Plantation en plein"/>
    <x v="1"/>
    <x v="137"/>
    <n v="1600"/>
    <x v="46"/>
    <m/>
    <s v="Campagne 2022-2023"/>
    <s v="ATDO"/>
    <m/>
    <s v="non defini"/>
    <m/>
    <m/>
  </r>
  <r>
    <n v="8425"/>
    <x v="5"/>
    <x v="74"/>
    <n v="503"/>
    <n v="7"/>
    <s v="Ilot F"/>
    <s v="15/12/2021"/>
    <s v="1a - Peuplements sinistrés - Scolytes"/>
    <s v="1 - Plantation en plein"/>
    <x v="2"/>
    <x v="61"/>
    <n v="1200"/>
    <x v="162"/>
    <m/>
    <s v="Campagne 2022-2023"/>
    <s v="ATDO"/>
    <m/>
    <s v="non defini"/>
    <m/>
    <m/>
  </r>
  <r>
    <n v="8425"/>
    <x v="5"/>
    <x v="74"/>
    <n v="503"/>
    <n v="7"/>
    <s v="Ilot F"/>
    <s v="15/12/2021"/>
    <s v="1a - Peuplements sinistrés - Scolytes"/>
    <s v="1 - Plantation en plein"/>
    <x v="0"/>
    <x v="32"/>
    <n v="1600"/>
    <x v="43"/>
    <m/>
    <s v="Campagne 2022-2023"/>
    <s v="ATDO"/>
    <m/>
    <s v="non defini"/>
    <m/>
    <m/>
  </r>
  <r>
    <n v="8425"/>
    <x v="5"/>
    <x v="74"/>
    <n v="503"/>
    <n v="8"/>
    <s v="Ilot G"/>
    <s v="15/12/2021"/>
    <s v="1a - Peuplements sinistrés - Scolytes"/>
    <s v="1 - Plantation en plein"/>
    <x v="16"/>
    <x v="69"/>
    <n v="1200"/>
    <x v="82"/>
    <m/>
    <s v="Campagne 2022-2023"/>
    <s v="ATDO"/>
    <m/>
    <s v="non defini"/>
    <m/>
    <m/>
  </r>
  <r>
    <n v="8425"/>
    <x v="5"/>
    <x v="74"/>
    <n v="503"/>
    <n v="8"/>
    <s v="Ilot G"/>
    <s v="15/12/2021"/>
    <s v="1a - Peuplements sinistrés - Scolytes"/>
    <s v="1 - Plantation en plein"/>
    <x v="0"/>
    <x v="69"/>
    <n v="1600"/>
    <x v="227"/>
    <m/>
    <s v="Campagne 2022-2023"/>
    <s v="ATDO"/>
    <m/>
    <s v="non defini"/>
    <m/>
    <m/>
  </r>
  <r>
    <n v="8425"/>
    <x v="5"/>
    <x v="74"/>
    <n v="503"/>
    <n v="11"/>
    <s v="Ilot H"/>
    <s v="15/12/2021"/>
    <s v="1a - Peuplements sinistrés - Scolytes"/>
    <s v="1 - Plantation en plein"/>
    <x v="2"/>
    <x v="148"/>
    <n v="1200"/>
    <x v="158"/>
    <m/>
    <s v="Campagne 2022-2023"/>
    <s v="ATDO"/>
    <m/>
    <s v="non defini"/>
    <m/>
    <m/>
  </r>
  <r>
    <n v="8425"/>
    <x v="5"/>
    <x v="74"/>
    <n v="503"/>
    <n v="11"/>
    <s v="Ilot H"/>
    <s v="15/12/2021"/>
    <s v="1a - Peuplements sinistrés - Scolytes"/>
    <s v="1 - Plantation en plein"/>
    <x v="15"/>
    <x v="32"/>
    <n v="1600"/>
    <x v="43"/>
    <m/>
    <s v="Campagne 2022-2023"/>
    <s v="ATDO"/>
    <m/>
    <s v="non defini"/>
    <m/>
    <m/>
  </r>
  <r>
    <n v="8425"/>
    <x v="5"/>
    <x v="74"/>
    <n v="503"/>
    <n v="11"/>
    <s v="Ilot H"/>
    <s v="15/12/2021"/>
    <s v="1a - Peuplements sinistrés - Scolytes"/>
    <s v="1 - Plantation en plein"/>
    <x v="14"/>
    <x v="109"/>
    <n v="1200"/>
    <x v="137"/>
    <m/>
    <s v="Campagne 2022-2023"/>
    <s v="ATDO"/>
    <m/>
    <s v="non defini"/>
    <m/>
    <m/>
  </r>
  <r>
    <n v="8440"/>
    <x v="1"/>
    <x v="75"/>
    <n v="502"/>
    <n v="1"/>
    <s v="HOP_12"/>
    <s v="23/11/2021"/>
    <s v="1a - Peuplements sinistrés - Scolytes"/>
    <s v="1 - Plantation en plein"/>
    <x v="6"/>
    <x v="34"/>
    <n v="1200"/>
    <x v="40"/>
    <m/>
    <s v="Campagne 2022-2023"/>
    <s v="ATDO"/>
    <m/>
    <s v="non defini"/>
    <m/>
    <m/>
  </r>
  <r>
    <n v="8440"/>
    <x v="1"/>
    <x v="75"/>
    <n v="502"/>
    <n v="1"/>
    <s v="HOP_12"/>
    <s v="23/11/2021"/>
    <s v="1a - Peuplements sinistrés - Scolytes"/>
    <s v="1 - Plantation en plein"/>
    <x v="5"/>
    <x v="103"/>
    <n v="1200"/>
    <x v="228"/>
    <m/>
    <s v="Campagne 2022-2023"/>
    <s v="ATDO"/>
    <m/>
    <s v="non defini"/>
    <m/>
    <m/>
  </r>
  <r>
    <n v="8440"/>
    <x v="1"/>
    <x v="75"/>
    <n v="502"/>
    <n v="1"/>
    <s v="HOP_12"/>
    <s v="23/11/2021"/>
    <s v="1a - Peuplements sinistrés - Scolytes"/>
    <s v="1 - Plantation en plein"/>
    <x v="21"/>
    <x v="74"/>
    <n v="800"/>
    <x v="227"/>
    <m/>
    <s v="Campagne 2022-2023"/>
    <s v="ATDO"/>
    <m/>
    <s v="non defini"/>
    <m/>
    <m/>
  </r>
  <r>
    <n v="8440"/>
    <x v="1"/>
    <x v="75"/>
    <n v="502"/>
    <n v="2"/>
    <s v="HOP_13"/>
    <s v="23/11/2021"/>
    <s v="1a - Peuplements sinistrés - Scolytes"/>
    <s v="1 - Plantation en plein"/>
    <x v="27"/>
    <x v="64"/>
    <n v="1200"/>
    <x v="76"/>
    <m/>
    <s v="Campagne 2022-2023"/>
    <s v="ATDO"/>
    <m/>
    <s v="non defini"/>
    <m/>
    <m/>
  </r>
  <r>
    <n v="8440"/>
    <x v="1"/>
    <x v="75"/>
    <n v="502"/>
    <n v="2"/>
    <s v="HOP_13"/>
    <s v="23/11/2021"/>
    <s v="1a - Peuplements sinistrés - Scolytes"/>
    <s v="1 - Plantation en plein"/>
    <x v="2"/>
    <x v="118"/>
    <n v="1200"/>
    <x v="229"/>
    <m/>
    <s v="Campagne 2022-2023"/>
    <s v="ATDO"/>
    <m/>
    <s v="non defini"/>
    <m/>
    <m/>
  </r>
  <r>
    <n v="8440"/>
    <x v="1"/>
    <x v="75"/>
    <n v="502"/>
    <n v="2"/>
    <s v="HOP_13"/>
    <s v="23/11/2021"/>
    <s v="1a - Peuplements sinistrés - Scolytes"/>
    <s v="1 - Plantation en plein"/>
    <x v="13"/>
    <x v="114"/>
    <n v="1200"/>
    <x v="141"/>
    <m/>
    <s v="Campagne 2022-2023"/>
    <s v="ATDO"/>
    <m/>
    <s v="non defini"/>
    <m/>
    <m/>
  </r>
  <r>
    <n v="8440"/>
    <x v="1"/>
    <x v="75"/>
    <n v="502"/>
    <n v="3"/>
    <s v="HOP_19 HOP_20"/>
    <s v="23/11/2021"/>
    <s v="1a - Peuplements sinistrés - Scolytes"/>
    <s v="1 - Plantation en plein"/>
    <x v="4"/>
    <x v="40"/>
    <n v="1600"/>
    <x v="230"/>
    <m/>
    <s v="Campagne 2022-2023"/>
    <s v="ATDO"/>
    <m/>
    <s v="non defini"/>
    <m/>
    <m/>
  </r>
  <r>
    <n v="8440"/>
    <x v="1"/>
    <x v="75"/>
    <n v="502"/>
    <n v="3"/>
    <s v="HOP_19 HOP_20"/>
    <s v="23/11/2021"/>
    <s v="1a - Peuplements sinistrés - Scolytes"/>
    <s v="1 - Plantation en plein"/>
    <x v="7"/>
    <x v="84"/>
    <n v="1200"/>
    <x v="99"/>
    <m/>
    <s v="Campagne 2022-2023"/>
    <s v="ATDO"/>
    <m/>
    <s v="non defini"/>
    <m/>
    <m/>
  </r>
  <r>
    <n v="8440"/>
    <x v="1"/>
    <x v="75"/>
    <n v="502"/>
    <n v="3"/>
    <s v="HOP_19 HOP_20"/>
    <s v="23/11/2021"/>
    <s v="1a - Peuplements sinistrés - Scolytes"/>
    <s v="1 - Plantation en plein"/>
    <x v="8"/>
    <x v="144"/>
    <n v="800"/>
    <x v="88"/>
    <m/>
    <s v="Campagne 2022-2023"/>
    <s v="ATDO"/>
    <m/>
    <s v="non defini"/>
    <m/>
    <m/>
  </r>
  <r>
    <n v="8440"/>
    <x v="1"/>
    <x v="75"/>
    <n v="502"/>
    <n v="4"/>
    <s v="HOP_21"/>
    <s v="23/11/2021"/>
    <s v="1a - Peuplements sinistrés - Scolytes"/>
    <s v="1 - Plantation en plein"/>
    <x v="5"/>
    <x v="53"/>
    <n v="1200"/>
    <x v="231"/>
    <m/>
    <s v="Campagne 2022-2023"/>
    <s v="ATDO"/>
    <m/>
    <s v="non defini"/>
    <m/>
    <m/>
  </r>
  <r>
    <n v="8440"/>
    <x v="1"/>
    <x v="75"/>
    <n v="502"/>
    <n v="4"/>
    <s v="HOP_21"/>
    <s v="23/11/2021"/>
    <s v="1a - Peuplements sinistrés - Scolytes"/>
    <s v="1 - Plantation en plein"/>
    <x v="7"/>
    <x v="34"/>
    <n v="1200"/>
    <x v="40"/>
    <m/>
    <s v="Campagne 2022-2023"/>
    <s v="ATDO"/>
    <m/>
    <s v="non defini"/>
    <m/>
    <m/>
  </r>
  <r>
    <n v="8440"/>
    <x v="1"/>
    <x v="75"/>
    <n v="502"/>
    <n v="4"/>
    <s v="HOP_21"/>
    <s v="23/11/2021"/>
    <s v="1a - Peuplements sinistrés - Scolytes"/>
    <s v="1 - Plantation en plein"/>
    <x v="21"/>
    <x v="68"/>
    <n v="800"/>
    <x v="83"/>
    <m/>
    <s v="Campagne 2022-2023"/>
    <s v="ATDO"/>
    <m/>
    <s v="non defini"/>
    <m/>
    <m/>
  </r>
  <r>
    <n v="8425"/>
    <x v="1"/>
    <x v="76"/>
    <n v="501"/>
    <n v="1"/>
    <s v="Ilot A"/>
    <s v="03/12/2021"/>
    <s v="1a - Peuplements sinistrés - Scolytes"/>
    <s v="1 - Plantation en plein"/>
    <x v="5"/>
    <x v="163"/>
    <n v="1200"/>
    <x v="232"/>
    <n v="1380"/>
    <s v="Campagne 2022-2023"/>
    <s v="ATDO"/>
    <s v="20/05/2022"/>
    <s v="en cours"/>
    <s v="20/05/2022"/>
    <m/>
  </r>
  <r>
    <n v="8425"/>
    <x v="1"/>
    <x v="76"/>
    <n v="501"/>
    <n v="1"/>
    <s v="Ilot A"/>
    <s v="03/12/2021"/>
    <s v="1a - Peuplements sinistrés - Scolytes"/>
    <s v="1 - Plantation en plein"/>
    <x v="13"/>
    <x v="81"/>
    <n v="1200"/>
    <x v="96"/>
    <m/>
    <s v="Campagne 2022-2023"/>
    <s v="ATDO"/>
    <s v="20/05/2022"/>
    <s v="en cours"/>
    <s v="20/05/2022"/>
    <m/>
  </r>
  <r>
    <n v="8425"/>
    <x v="1"/>
    <x v="76"/>
    <n v="501"/>
    <n v="1"/>
    <s v="Ilot A"/>
    <s v="03/12/2021"/>
    <s v="1a - Peuplements sinistrés - Scolytes"/>
    <s v="1 - Plantation en plein"/>
    <x v="14"/>
    <x v="81"/>
    <n v="1200"/>
    <x v="96"/>
    <m/>
    <s v="Campagne 2022-2023"/>
    <s v="ATDO"/>
    <s v="20/05/2022"/>
    <s v="en cours"/>
    <s v="20/05/2022"/>
    <m/>
  </r>
  <r>
    <n v="8425"/>
    <x v="1"/>
    <x v="76"/>
    <n v="501"/>
    <n v="2"/>
    <s v="Ilot A"/>
    <s v="03/12/2021"/>
    <s v="1a - Peuplements sinistrés - Scolytes"/>
    <s v="1 - Plantation en plein"/>
    <x v="2"/>
    <x v="66"/>
    <n v="1200"/>
    <x v="118"/>
    <n v="1500"/>
    <s v="Campagne 2022-2023"/>
    <s v="ATDO"/>
    <s v="20/05/2022"/>
    <s v="en cours"/>
    <s v="20/05/2022"/>
    <m/>
  </r>
  <r>
    <n v="8425"/>
    <x v="1"/>
    <x v="76"/>
    <n v="501"/>
    <n v="2"/>
    <s v="Ilot A"/>
    <s v="03/12/2021"/>
    <s v="1a - Peuplements sinistrés - Scolytes"/>
    <s v="1 - Plantation en plein"/>
    <x v="13"/>
    <x v="114"/>
    <n v="1200"/>
    <x v="141"/>
    <m/>
    <s v="Campagne 2022-2023"/>
    <s v="ATDO"/>
    <s v="20/05/2022"/>
    <s v="en cours"/>
    <s v="20/05/2022"/>
    <m/>
  </r>
  <r>
    <n v="8425"/>
    <x v="1"/>
    <x v="76"/>
    <n v="501"/>
    <n v="2"/>
    <s v="Ilot A"/>
    <s v="03/12/2021"/>
    <s v="1a - Peuplements sinistrés - Scolytes"/>
    <s v="1 - Plantation en plein"/>
    <x v="14"/>
    <x v="81"/>
    <n v="1200"/>
    <x v="96"/>
    <m/>
    <s v="Campagne 2022-2023"/>
    <s v="ATDO"/>
    <s v="20/05/2022"/>
    <s v="en cours"/>
    <s v="20/05/2022"/>
    <m/>
  </r>
  <r>
    <n v="8425"/>
    <x v="1"/>
    <x v="76"/>
    <n v="501"/>
    <n v="3"/>
    <s v="Ilot B"/>
    <s v="03/12/2021"/>
    <s v="1a - Peuplements sinistrés - Scolytes"/>
    <s v="1 - Plantation en plein"/>
    <x v="9"/>
    <x v="22"/>
    <n v="1600"/>
    <x v="26"/>
    <n v="750"/>
    <s v="Campagne 2022-2023"/>
    <s v="ATDO"/>
    <s v="20/05/2022"/>
    <s v="en cours"/>
    <s v="20/05/2022"/>
    <m/>
  </r>
  <r>
    <n v="8425"/>
    <x v="0"/>
    <x v="77"/>
    <n v="499"/>
    <n v="1"/>
    <s v="Ilot A"/>
    <s v="15/12/2021"/>
    <s v="1a - Peuplements sinistrés - Scolytes"/>
    <s v="1 - Plantation en plein"/>
    <x v="9"/>
    <x v="70"/>
    <n v="1600"/>
    <x v="23"/>
    <m/>
    <s v="Campagne 2022-2023"/>
    <s v="ATDO"/>
    <m/>
    <s v="non defini"/>
    <m/>
    <m/>
  </r>
  <r>
    <n v="8425"/>
    <x v="0"/>
    <x v="77"/>
    <n v="499"/>
    <n v="2"/>
    <s v="ilot B"/>
    <s v="15/12/2021"/>
    <s v="1a - Peuplements sinistrés - Scolytes"/>
    <s v="1 - Plantation en plein"/>
    <x v="18"/>
    <x v="98"/>
    <n v="1200"/>
    <x v="205"/>
    <m/>
    <s v="Campagne 2022-2023"/>
    <s v="ATDO"/>
    <m/>
    <s v="non defini"/>
    <m/>
    <m/>
  </r>
  <r>
    <n v="8425"/>
    <x v="0"/>
    <x v="77"/>
    <n v="499"/>
    <n v="2"/>
    <s v="ilot B"/>
    <s v="15/12/2021"/>
    <s v="1a - Peuplements sinistrés - Scolytes"/>
    <s v="1 - Plantation en plein"/>
    <x v="2"/>
    <x v="68"/>
    <n v="1200"/>
    <x v="81"/>
    <m/>
    <s v="Campagne 2022-2023"/>
    <s v="ATDO"/>
    <m/>
    <s v="non defini"/>
    <m/>
    <m/>
  </r>
  <r>
    <n v="8425"/>
    <x v="0"/>
    <x v="77"/>
    <n v="499"/>
    <n v="3"/>
    <s v="Ilot C"/>
    <s v="15/12/2021"/>
    <s v="1a - Peuplements sinistrés - Scolytes"/>
    <s v="1 - Plantation en plein"/>
    <x v="18"/>
    <x v="83"/>
    <n v="1200"/>
    <x v="98"/>
    <m/>
    <s v="Campagne 2022-2023"/>
    <s v="ATDO"/>
    <m/>
    <s v="non defini"/>
    <m/>
    <m/>
  </r>
  <r>
    <n v="8425"/>
    <x v="0"/>
    <x v="77"/>
    <n v="499"/>
    <n v="3"/>
    <s v="Ilot C"/>
    <s v="15/12/2021"/>
    <s v="1a - Peuplements sinistrés - Scolytes"/>
    <s v="1 - Plantation en plein"/>
    <x v="2"/>
    <x v="83"/>
    <n v="1200"/>
    <x v="98"/>
    <m/>
    <s v="Campagne 2022-2023"/>
    <s v="ATDO"/>
    <m/>
    <s v="non defini"/>
    <m/>
    <m/>
  </r>
  <r>
    <n v="8425"/>
    <x v="0"/>
    <x v="77"/>
    <n v="499"/>
    <n v="5"/>
    <s v="Ilot D"/>
    <s v="15/12/2021"/>
    <s v="1a - Peuplements sinistrés - Scolytes"/>
    <s v="1 - Plantation en plein"/>
    <x v="18"/>
    <x v="137"/>
    <n v="1200"/>
    <x v="197"/>
    <m/>
    <s v="Campagne 2022-2023"/>
    <s v="ATDO"/>
    <m/>
    <s v="non defini"/>
    <m/>
    <m/>
  </r>
  <r>
    <n v="8425"/>
    <x v="0"/>
    <x v="77"/>
    <n v="499"/>
    <n v="5"/>
    <s v="Ilot D"/>
    <s v="15/12/2021"/>
    <s v="1a - Peuplements sinistrés - Scolytes"/>
    <s v="1 - Plantation en plein"/>
    <x v="2"/>
    <x v="76"/>
    <n v="1200"/>
    <x v="159"/>
    <m/>
    <s v="Campagne 2022-2023"/>
    <s v="ATDO"/>
    <m/>
    <s v="non defini"/>
    <m/>
    <m/>
  </r>
  <r>
    <n v="8425"/>
    <x v="1"/>
    <x v="78"/>
    <n v="498"/>
    <n v="1"/>
    <s v="Ilot A"/>
    <s v="26/11/2021"/>
    <s v="1a - Peuplements sinistrés - Scolytes"/>
    <s v="1 - Plantation en plein"/>
    <x v="2"/>
    <x v="16"/>
    <n v="1200"/>
    <x v="17"/>
    <n v="1140"/>
    <s v="Campagne 2022-2023"/>
    <s v="ATDO"/>
    <s v="23/05/2022"/>
    <s v="en cours"/>
    <s v="23/05/2022"/>
    <m/>
  </r>
  <r>
    <n v="8425"/>
    <x v="1"/>
    <x v="78"/>
    <n v="498"/>
    <n v="2"/>
    <s v="Ilot B"/>
    <s v="26/11/2021"/>
    <s v="1a - Peuplements sinistrés - Scolytes"/>
    <s v="1 - Plantation en plein"/>
    <x v="0"/>
    <x v="136"/>
    <n v="1600"/>
    <x v="233"/>
    <n v="910"/>
    <s v="Campagne 2022-2023"/>
    <s v="ATDO"/>
    <s v="23/05/2022"/>
    <s v="en cours"/>
    <s v="23/05/2022"/>
    <m/>
  </r>
  <r>
    <n v="8425"/>
    <x v="0"/>
    <x v="79"/>
    <n v="495"/>
    <n v="1"/>
    <s v="Ilot A"/>
    <s v="02/12/2021"/>
    <s v="1a - Peuplements sinistrés - Scolytes"/>
    <s v="1 - Plantation en plein"/>
    <x v="5"/>
    <x v="57"/>
    <n v="1200"/>
    <x v="234"/>
    <m/>
    <s v="Campagne 2022-2023"/>
    <s v="ATDO"/>
    <m/>
    <s v="non defini"/>
    <m/>
    <m/>
  </r>
  <r>
    <n v="8425"/>
    <x v="0"/>
    <x v="79"/>
    <n v="495"/>
    <n v="1"/>
    <s v="Ilot A"/>
    <s v="02/12/2021"/>
    <s v="1a - Peuplements sinistrés - Scolytes"/>
    <s v="1 - Plantation en plein"/>
    <x v="2"/>
    <x v="136"/>
    <n v="1200"/>
    <x v="181"/>
    <m/>
    <s v="Campagne 2022-2023"/>
    <s v="ATDO"/>
    <m/>
    <s v="non defini"/>
    <m/>
    <m/>
  </r>
  <r>
    <n v="8425"/>
    <x v="0"/>
    <x v="79"/>
    <n v="495"/>
    <n v="2"/>
    <s v="Ilot A"/>
    <s v="02/12/2021"/>
    <s v="1a - Peuplements sinistrés - Scolytes"/>
    <s v="1 - Plantation en plein"/>
    <x v="8"/>
    <x v="106"/>
    <n v="800"/>
    <x v="152"/>
    <m/>
    <s v="Campagne 2022-2023"/>
    <s v="ATDO"/>
    <m/>
    <s v="non defini"/>
    <m/>
    <m/>
  </r>
  <r>
    <n v="8425"/>
    <x v="0"/>
    <x v="79"/>
    <n v="495"/>
    <n v="2"/>
    <s v="Ilot A"/>
    <s v="02/12/2021"/>
    <s v="1a - Peuplements sinistrés - Scolytes"/>
    <s v="1 - Plantation en plein"/>
    <x v="3"/>
    <x v="106"/>
    <n v="800"/>
    <x v="152"/>
    <m/>
    <s v="Campagne 2022-2023"/>
    <s v="ATDO"/>
    <m/>
    <s v="non defini"/>
    <m/>
    <m/>
  </r>
  <r>
    <n v="8425"/>
    <x v="0"/>
    <x v="79"/>
    <n v="495"/>
    <n v="2"/>
    <s v="Ilot A"/>
    <s v="02/12/2021"/>
    <s v="1a - Peuplements sinistrés - Scolytes"/>
    <s v="1 - Plantation en plein"/>
    <x v="1"/>
    <x v="10"/>
    <n v="1600"/>
    <x v="22"/>
    <m/>
    <s v="Campagne 2022-2023"/>
    <s v="ATDO"/>
    <m/>
    <s v="non defini"/>
    <m/>
    <m/>
  </r>
  <r>
    <n v="8425"/>
    <x v="0"/>
    <x v="79"/>
    <n v="495"/>
    <n v="5"/>
    <s v="Ilot B"/>
    <s v="02/12/2021"/>
    <s v="1a - Peuplements sinistrés - Scolytes"/>
    <s v="1 - Plantation en plein"/>
    <x v="5"/>
    <x v="45"/>
    <n v="1200"/>
    <x v="58"/>
    <m/>
    <s v="Campagne 2022-2023"/>
    <s v="ATDO"/>
    <m/>
    <s v="non defini"/>
    <m/>
    <m/>
  </r>
  <r>
    <n v="8425"/>
    <x v="0"/>
    <x v="79"/>
    <n v="495"/>
    <n v="5"/>
    <s v="Ilot B"/>
    <s v="02/12/2021"/>
    <s v="1a - Peuplements sinistrés - Scolytes"/>
    <s v="1 - Plantation en plein"/>
    <x v="2"/>
    <x v="164"/>
    <n v="1200"/>
    <x v="223"/>
    <m/>
    <s v="Campagne 2022-2023"/>
    <s v="ATDO"/>
    <m/>
    <s v="non defini"/>
    <m/>
    <m/>
  </r>
  <r>
    <n v="8425"/>
    <x v="0"/>
    <x v="79"/>
    <n v="495"/>
    <n v="4"/>
    <s v="Ilot B"/>
    <s v="02/12/2021"/>
    <s v="1a - Peuplements sinistrés - Scolytes"/>
    <s v="1 - Plantation en plein"/>
    <x v="3"/>
    <x v="28"/>
    <n v="800"/>
    <x v="33"/>
    <m/>
    <s v="Campagne 2022-2023"/>
    <s v="ATDO"/>
    <m/>
    <s v="non defini"/>
    <m/>
    <m/>
  </r>
  <r>
    <n v="8425"/>
    <x v="0"/>
    <x v="79"/>
    <n v="495"/>
    <n v="4"/>
    <s v="Ilot B"/>
    <s v="02/12/2021"/>
    <s v="1a - Peuplements sinistrés - Scolytes"/>
    <s v="1 - Plantation en plein"/>
    <x v="1"/>
    <x v="62"/>
    <n v="1600"/>
    <x v="106"/>
    <m/>
    <s v="Campagne 2022-2023"/>
    <s v="ATDO"/>
    <m/>
    <s v="non defini"/>
    <m/>
    <m/>
  </r>
  <r>
    <n v="8425"/>
    <x v="0"/>
    <x v="79"/>
    <n v="495"/>
    <n v="4"/>
    <s v="Ilot B"/>
    <s v="02/12/2021"/>
    <s v="1a - Peuplements sinistrés - Scolytes"/>
    <s v="1 - Plantation en plein"/>
    <x v="10"/>
    <x v="28"/>
    <n v="1200"/>
    <x v="31"/>
    <m/>
    <s v="Campagne 2022-2023"/>
    <s v="ATDO"/>
    <m/>
    <s v="non defini"/>
    <m/>
    <m/>
  </r>
  <r>
    <n v="8440"/>
    <x v="1"/>
    <x v="80"/>
    <n v="483"/>
    <n v="1"/>
    <s v="EPEU_43-1"/>
    <s v="14/12/2021"/>
    <s v="1a - Peuplements sinistrés - Scolytes"/>
    <s v="1 - Plantation en plein"/>
    <x v="2"/>
    <x v="76"/>
    <n v="1200"/>
    <x v="159"/>
    <m/>
    <s v="Campagne 2022-2023"/>
    <s v="ATDO"/>
    <m/>
    <s v="non defini"/>
    <m/>
    <m/>
  </r>
  <r>
    <n v="8440"/>
    <x v="1"/>
    <x v="80"/>
    <n v="483"/>
    <n v="2"/>
    <s v="EPEU_43-2"/>
    <s v="14/12/2021"/>
    <s v="1a - Peuplements sinistrés - Scolytes"/>
    <s v="1 - Plantation en plein"/>
    <x v="33"/>
    <x v="53"/>
    <n v="2000"/>
    <x v="235"/>
    <m/>
    <s v="Campagne 2022-2023"/>
    <s v="ATDO"/>
    <m/>
    <s v="non defini"/>
    <m/>
    <m/>
  </r>
  <r>
    <n v="8440"/>
    <x v="1"/>
    <x v="80"/>
    <n v="483"/>
    <n v="3"/>
    <s v="EPEU_46-1"/>
    <s v="14/12/2021"/>
    <s v="1a - Peuplements sinistrés - Scolytes"/>
    <s v="1 - Plantation en plein"/>
    <x v="2"/>
    <x v="60"/>
    <n v="1200"/>
    <x v="236"/>
    <m/>
    <s v="Campagne 2022-2023"/>
    <s v="ATDO"/>
    <m/>
    <s v="non defini"/>
    <m/>
    <m/>
  </r>
  <r>
    <n v="8440"/>
    <x v="1"/>
    <x v="80"/>
    <n v="483"/>
    <n v="3"/>
    <s v="EPEU_46-1"/>
    <s v="14/12/2021"/>
    <s v="1a - Peuplements sinistrés - Scolytes"/>
    <s v="1 - Plantation en plein"/>
    <x v="33"/>
    <x v="54"/>
    <n v="2000"/>
    <x v="237"/>
    <m/>
    <s v="Campagne 2022-2023"/>
    <s v="ATDO"/>
    <m/>
    <s v="non defini"/>
    <m/>
    <m/>
  </r>
  <r>
    <n v="8440"/>
    <x v="1"/>
    <x v="80"/>
    <n v="483"/>
    <n v="4"/>
    <s v="EPEU_46-2"/>
    <s v="14/12/2021"/>
    <s v="1a - Peuplements sinistrés - Scolytes"/>
    <s v="1 - Plantation en plein"/>
    <x v="33"/>
    <x v="42"/>
    <n v="2000"/>
    <x v="72"/>
    <m/>
    <s v="Campagne 2022-2023"/>
    <s v="ATDO"/>
    <m/>
    <s v="non defini"/>
    <m/>
    <m/>
  </r>
  <r>
    <n v="8440"/>
    <x v="1"/>
    <x v="81"/>
    <n v="481"/>
    <n v="1"/>
    <s v="GLAM_42"/>
    <s v="26/11/2021"/>
    <s v="1a - Peuplements sinistrés - Scolytes"/>
    <s v="1 - Plantation en plein"/>
    <x v="6"/>
    <x v="76"/>
    <n v="1200"/>
    <x v="159"/>
    <m/>
    <s v="Campagne 2022-2023"/>
    <s v="ATDO"/>
    <m/>
    <s v="non defini"/>
    <m/>
    <m/>
  </r>
  <r>
    <n v="8440"/>
    <x v="1"/>
    <x v="81"/>
    <n v="481"/>
    <n v="1"/>
    <s v="GLAM_42"/>
    <s v="26/11/2021"/>
    <s v="1a - Peuplements sinistrés - Scolytes"/>
    <s v="1 - Plantation en plein"/>
    <x v="5"/>
    <x v="64"/>
    <n v="1200"/>
    <x v="76"/>
    <m/>
    <s v="Campagne 2022-2023"/>
    <s v="ATDO"/>
    <m/>
    <s v="non defini"/>
    <m/>
    <m/>
  </r>
  <r>
    <n v="8440"/>
    <x v="1"/>
    <x v="81"/>
    <n v="481"/>
    <n v="1"/>
    <s v="GLAM_42"/>
    <s v="26/11/2021"/>
    <s v="1a - Peuplements sinistrés - Scolytes"/>
    <s v="1 - Plantation en plein"/>
    <x v="2"/>
    <x v="64"/>
    <n v="1200"/>
    <x v="76"/>
    <m/>
    <s v="Campagne 2022-2023"/>
    <s v="ATDO"/>
    <m/>
    <s v="non defini"/>
    <m/>
    <m/>
  </r>
  <r>
    <n v="8440"/>
    <x v="1"/>
    <x v="81"/>
    <n v="481"/>
    <n v="2"/>
    <s v="GLAM_47"/>
    <s v="26/11/2021"/>
    <s v="1a - Peuplements sinistrés - Scolytes"/>
    <s v="1 - Plantation en plein"/>
    <x v="5"/>
    <x v="6"/>
    <n v="1200"/>
    <x v="6"/>
    <m/>
    <s v="Campagne 2022-2023"/>
    <s v="ATDO"/>
    <m/>
    <s v="non defini"/>
    <m/>
    <m/>
  </r>
  <r>
    <n v="8440"/>
    <x v="1"/>
    <x v="81"/>
    <n v="481"/>
    <n v="2"/>
    <s v="GLAM_47"/>
    <s v="26/11/2021"/>
    <s v="1a - Peuplements sinistrés - Scolytes"/>
    <s v="1 - Plantation en plein"/>
    <x v="7"/>
    <x v="123"/>
    <n v="1200"/>
    <x v="189"/>
    <m/>
    <s v="Campagne 2022-2023"/>
    <s v="ATDO"/>
    <m/>
    <s v="non defini"/>
    <m/>
    <m/>
  </r>
  <r>
    <n v="8440"/>
    <x v="1"/>
    <x v="81"/>
    <n v="481"/>
    <n v="2"/>
    <s v="GLAM_47"/>
    <s v="26/11/2021"/>
    <s v="1a - Peuplements sinistrés - Scolytes"/>
    <s v="1 - Plantation en plein"/>
    <x v="8"/>
    <x v="7"/>
    <n v="800"/>
    <x v="125"/>
    <m/>
    <s v="Campagne 2022-2023"/>
    <s v="ATDO"/>
    <m/>
    <s v="non defini"/>
    <m/>
    <m/>
  </r>
  <r>
    <n v="8440"/>
    <x v="1"/>
    <x v="81"/>
    <n v="481"/>
    <n v="3"/>
    <s v="GLAM_48-1"/>
    <s v="26/11/2021"/>
    <s v="1a - Peuplements sinistrés - Scolytes"/>
    <s v="1 - Plantation en plein"/>
    <x v="0"/>
    <x v="98"/>
    <n v="1600"/>
    <x v="167"/>
    <m/>
    <s v="Campagne 2022-2023"/>
    <s v="ATDO"/>
    <m/>
    <s v="non defini"/>
    <m/>
    <m/>
  </r>
  <r>
    <n v="8440"/>
    <x v="1"/>
    <x v="81"/>
    <n v="481"/>
    <n v="4"/>
    <s v="GLAM_48-2"/>
    <s v="26/11/2021"/>
    <s v="1a - Peuplements sinistrés - Scolytes"/>
    <s v="1 - Plantation en plein"/>
    <x v="0"/>
    <x v="69"/>
    <n v="1600"/>
    <x v="227"/>
    <m/>
    <s v="Campagne 2022-2023"/>
    <s v="ATDO"/>
    <m/>
    <s v="non defini"/>
    <m/>
    <m/>
  </r>
  <r>
    <n v="8440"/>
    <x v="1"/>
    <x v="81"/>
    <n v="481"/>
    <n v="5"/>
    <s v="GLAM_48-3"/>
    <s v="26/11/2021"/>
    <s v="1a - Peuplements sinistrés - Scolytes"/>
    <s v="1 - Plantation en plein"/>
    <x v="0"/>
    <x v="121"/>
    <n v="1600"/>
    <x v="95"/>
    <m/>
    <s v="Campagne 2022-2023"/>
    <s v="ATDO"/>
    <m/>
    <s v="non defini"/>
    <m/>
    <m/>
  </r>
  <r>
    <n v="8425"/>
    <x v="1"/>
    <x v="82"/>
    <n v="474"/>
    <n v="1"/>
    <s v="Ilot A"/>
    <s v="23/11/2021"/>
    <s v="1a - Peuplements sinistrés - Scolytes"/>
    <s v="1 - Plantation en plein"/>
    <x v="6"/>
    <x v="32"/>
    <n v="1200"/>
    <x v="182"/>
    <n v="200"/>
    <s v="Campagne 2022-2023"/>
    <s v="ATDO"/>
    <m/>
    <s v="non defini"/>
    <m/>
    <m/>
  </r>
  <r>
    <n v="8425"/>
    <x v="1"/>
    <x v="82"/>
    <n v="474"/>
    <n v="1"/>
    <s v="Ilot A"/>
    <s v="23/11/2021"/>
    <s v="1a - Peuplements sinistrés - Scolytes"/>
    <s v="1 - Plantation en plein"/>
    <x v="2"/>
    <x v="165"/>
    <n v="1200"/>
    <x v="163"/>
    <n v="1600"/>
    <s v="Campagne 2022-2023"/>
    <s v="ATDO"/>
    <m/>
    <s v="non defini"/>
    <m/>
    <m/>
  </r>
  <r>
    <n v="8425"/>
    <x v="1"/>
    <x v="82"/>
    <n v="474"/>
    <n v="1"/>
    <s v="Ilot A"/>
    <s v="23/11/2021"/>
    <s v="1a - Peuplements sinistrés - Scolytes"/>
    <s v="1 - Plantation en plein"/>
    <x v="7"/>
    <x v="32"/>
    <n v="1200"/>
    <x v="182"/>
    <n v="200"/>
    <s v="Campagne 2022-2023"/>
    <s v="ATDO"/>
    <m/>
    <s v="non defini"/>
    <m/>
    <m/>
  </r>
  <r>
    <n v="8425"/>
    <x v="1"/>
    <x v="82"/>
    <n v="474"/>
    <n v="2"/>
    <s v="Ilot B"/>
    <s v="23/11/2021"/>
    <s v="1a - Peuplements sinistrés - Scolytes"/>
    <s v="1 - Plantation en plein"/>
    <x v="0"/>
    <x v="88"/>
    <n v="1600"/>
    <x v="102"/>
    <n v="2125"/>
    <s v="Campagne 2022-2023"/>
    <s v="ATDO"/>
    <m/>
    <s v="non defini"/>
    <m/>
    <m/>
  </r>
  <r>
    <n v="8425"/>
    <x v="1"/>
    <x v="83"/>
    <n v="473"/>
    <n v="5"/>
    <s v="Ilot A"/>
    <s v="22/10/2021"/>
    <s v="1a - Peuplements sinistrés - Scolytes"/>
    <s v="1 - Plantation en plein"/>
    <x v="5"/>
    <x v="21"/>
    <n v="1200"/>
    <x v="22"/>
    <n v="500"/>
    <s v="Campagne 2022-2023"/>
    <s v="ATDO"/>
    <s v="15/04/2022"/>
    <s v="en cours"/>
    <s v="29/04/2022"/>
    <m/>
  </r>
  <r>
    <n v="8425"/>
    <x v="1"/>
    <x v="83"/>
    <n v="473"/>
    <n v="5"/>
    <s v="Ilot A"/>
    <s v="22/10/2021"/>
    <s v="1a - Peuplements sinistrés - Scolytes"/>
    <s v="1 - Plantation en plein"/>
    <x v="21"/>
    <x v="7"/>
    <n v="800"/>
    <x v="125"/>
    <n v="125"/>
    <s v="Campagne 2022-2023"/>
    <s v="ATDO"/>
    <s v="15/04/2022"/>
    <s v="en cours"/>
    <s v="29/04/2022"/>
    <m/>
  </r>
  <r>
    <n v="8425"/>
    <x v="1"/>
    <x v="83"/>
    <n v="473"/>
    <n v="5"/>
    <s v="Ilot B"/>
    <s v="22/10/2021"/>
    <s v="1a - Peuplements sinistrés - Scolytes"/>
    <s v="1 - Plantation en plein"/>
    <x v="29"/>
    <x v="99"/>
    <n v="1200"/>
    <x v="122"/>
    <m/>
    <s v="Campagne 2022-2023"/>
    <s v="ATDO"/>
    <s v="15/04/2022"/>
    <s v="en cours"/>
    <s v="29/04/2022"/>
    <m/>
  </r>
  <r>
    <n v="8425"/>
    <x v="1"/>
    <x v="83"/>
    <n v="473"/>
    <n v="5"/>
    <s v="Ilot B"/>
    <s v="22/10/2021"/>
    <s v="1a - Peuplements sinistrés - Scolytes"/>
    <s v="1 - Plantation en plein"/>
    <x v="4"/>
    <x v="21"/>
    <n v="1600"/>
    <x v="238"/>
    <n v="500"/>
    <s v="Campagne 2022-2023"/>
    <s v="ATDO"/>
    <s v="15/04/2022"/>
    <s v="en cours"/>
    <s v="29/04/2022"/>
    <m/>
  </r>
  <r>
    <n v="8425"/>
    <x v="1"/>
    <x v="83"/>
    <n v="473"/>
    <n v="5"/>
    <s v="Ilot B"/>
    <s v="22/10/2021"/>
    <s v="1a - Peuplements sinistrés - Scolytes"/>
    <s v="1 - Plantation en plein"/>
    <x v="21"/>
    <x v="7"/>
    <n v="800"/>
    <x v="125"/>
    <n v="125"/>
    <s v="Campagne 2022-2023"/>
    <s v="ATDO"/>
    <s v="15/04/2022"/>
    <s v="en cours"/>
    <s v="29/04/2022"/>
    <m/>
  </r>
  <r>
    <n v="8425"/>
    <x v="1"/>
    <x v="83"/>
    <n v="473"/>
    <n v="4"/>
    <s v="Ilot C"/>
    <s v="22/10/2021"/>
    <s v="1a - Peuplements sinistrés - Scolytes"/>
    <s v="1 - Plantation en plein"/>
    <x v="5"/>
    <x v="8"/>
    <n v="1200"/>
    <x v="26"/>
    <n v="1000"/>
    <s v="Campagne 2022-2023"/>
    <s v="ATDO"/>
    <s v="15/04/2022"/>
    <s v="en cours"/>
    <s v="29/04/2022"/>
    <m/>
  </r>
  <r>
    <n v="8425"/>
    <x v="1"/>
    <x v="83"/>
    <n v="473"/>
    <n v="4"/>
    <s v="Ilot C"/>
    <s v="22/10/2021"/>
    <s v="1a - Peuplements sinistrés - Scolytes"/>
    <s v="1 - Plantation en plein"/>
    <x v="21"/>
    <x v="24"/>
    <n v="800"/>
    <x v="128"/>
    <n v="250"/>
    <s v="Campagne 2022-2023"/>
    <s v="ATDO"/>
    <s v="15/04/2022"/>
    <s v="en cours"/>
    <s v="29/04/2022"/>
    <m/>
  </r>
  <r>
    <n v="8425"/>
    <x v="1"/>
    <x v="83"/>
    <n v="473"/>
    <n v="5"/>
    <s v="Ilot C"/>
    <s v="22/10/2021"/>
    <s v="1a - Peuplements sinistrés - Scolytes"/>
    <s v="1 - Plantation en plein"/>
    <x v="4"/>
    <x v="8"/>
    <n v="1600"/>
    <x v="8"/>
    <n v="1000"/>
    <s v="Campagne 2022-2023"/>
    <s v="ATDO"/>
    <s v="15/04/2022"/>
    <s v="en cours"/>
    <s v="29/04/2022"/>
    <m/>
  </r>
  <r>
    <n v="8425"/>
    <x v="1"/>
    <x v="83"/>
    <n v="473"/>
    <n v="5"/>
    <s v="Ilot C"/>
    <s v="22/10/2021"/>
    <s v="1a - Peuplements sinistrés - Scolytes"/>
    <s v="1 - Plantation en plein"/>
    <x v="21"/>
    <x v="24"/>
    <n v="800"/>
    <x v="128"/>
    <n v="250"/>
    <s v="Campagne 2022-2023"/>
    <s v="ATDO"/>
    <s v="15/04/2022"/>
    <s v="en cours"/>
    <s v="29/04/2022"/>
    <m/>
  </r>
  <r>
    <n v="8440"/>
    <x v="1"/>
    <x v="84"/>
    <n v="472"/>
    <n v="1"/>
    <s v="MOUHP_1"/>
    <s v="07/12/2021"/>
    <s v="1a - Peuplements sinistrés - Scolytes"/>
    <s v="1 - Plantation en plein"/>
    <x v="21"/>
    <x v="148"/>
    <n v="800"/>
    <x v="90"/>
    <m/>
    <s v="Campagne 2022-2023"/>
    <s v="ATDO"/>
    <m/>
    <s v="non defini"/>
    <m/>
    <m/>
  </r>
  <r>
    <n v="8440"/>
    <x v="1"/>
    <x v="84"/>
    <n v="472"/>
    <n v="1"/>
    <s v="MOUHP_1"/>
    <s v="07/12/2021"/>
    <s v="1a - Peuplements sinistrés - Scolytes"/>
    <s v="1 - Plantation en plein"/>
    <x v="33"/>
    <x v="166"/>
    <n v="2000"/>
    <x v="239"/>
    <m/>
    <s v="Campagne 2022-2023"/>
    <s v="ATDO"/>
    <m/>
    <s v="non defini"/>
    <m/>
    <m/>
  </r>
  <r>
    <n v="8440"/>
    <x v="1"/>
    <x v="84"/>
    <n v="472"/>
    <n v="2"/>
    <s v="MOUHP_15"/>
    <s v="07/12/2021"/>
    <s v="1a - Peuplements sinistrés - Scolytes"/>
    <s v="1 - Plantation en plein"/>
    <x v="33"/>
    <x v="121"/>
    <n v="2000"/>
    <x v="131"/>
    <m/>
    <s v="Campagne 2022-2023"/>
    <s v="ATDO"/>
    <m/>
    <s v="non defini"/>
    <m/>
    <m/>
  </r>
  <r>
    <n v="8440"/>
    <x v="1"/>
    <x v="84"/>
    <n v="472"/>
    <n v="3"/>
    <s v="MOUHP_23"/>
    <s v="07/12/2021"/>
    <s v="1a - Peuplements sinistrés - Scolytes"/>
    <s v="1 - Plantation en plein"/>
    <x v="6"/>
    <x v="95"/>
    <n v="1200"/>
    <x v="113"/>
    <m/>
    <s v="Campagne 2022-2023"/>
    <s v="ATDO"/>
    <m/>
    <s v="non defini"/>
    <m/>
    <m/>
  </r>
  <r>
    <n v="8440"/>
    <x v="1"/>
    <x v="84"/>
    <n v="472"/>
    <n v="3"/>
    <s v="MOUHP_23"/>
    <s v="07/12/2021"/>
    <s v="1a - Peuplements sinistrés - Scolytes"/>
    <s v="1 - Plantation en plein"/>
    <x v="33"/>
    <x v="167"/>
    <n v="2000"/>
    <x v="240"/>
    <m/>
    <s v="Campagne 2022-2023"/>
    <s v="ATDO"/>
    <m/>
    <s v="non defini"/>
    <m/>
    <m/>
  </r>
  <r>
    <n v="8440"/>
    <x v="1"/>
    <x v="85"/>
    <n v="471"/>
    <n v="2"/>
    <s v="BIANSU_F"/>
    <s v="23/11/2021"/>
    <s v="1a - Peuplements sinistrés - Scolytes"/>
    <s v="1 - Plantation en plein"/>
    <x v="21"/>
    <x v="60"/>
    <n v="800"/>
    <x v="241"/>
    <m/>
    <s v="Campagne 2022-2023"/>
    <s v="ATDO"/>
    <m/>
    <s v="non defini"/>
    <m/>
    <m/>
  </r>
  <r>
    <n v="8440"/>
    <x v="1"/>
    <x v="85"/>
    <n v="471"/>
    <n v="2"/>
    <s v="BIANSU_F"/>
    <s v="23/11/2021"/>
    <s v="1a - Peuplements sinistrés - Scolytes"/>
    <s v="1 - Plantation en plein"/>
    <x v="33"/>
    <x v="54"/>
    <n v="2000"/>
    <x v="237"/>
    <m/>
    <s v="Campagne 2022-2023"/>
    <s v="ATDO"/>
    <m/>
    <s v="non defini"/>
    <m/>
    <m/>
  </r>
  <r>
    <n v="8440"/>
    <x v="1"/>
    <x v="85"/>
    <n v="471"/>
    <n v="5"/>
    <s v="BIANSU_7"/>
    <s v="23/11/2021"/>
    <s v="1a - Peuplements sinistrés - Scolytes"/>
    <s v="1 - Plantation en plein"/>
    <x v="2"/>
    <x v="131"/>
    <n v="1200"/>
    <x v="173"/>
    <m/>
    <s v="Campagne 2022-2023"/>
    <s v="ATDO"/>
    <m/>
    <s v="non defini"/>
    <m/>
    <m/>
  </r>
  <r>
    <n v="8440"/>
    <x v="1"/>
    <x v="85"/>
    <n v="471"/>
    <n v="5"/>
    <s v="BIANSU_7"/>
    <s v="23/11/2021"/>
    <s v="1a - Peuplements sinistrés - Scolytes"/>
    <s v="1 - Plantation en plein"/>
    <x v="3"/>
    <x v="62"/>
    <n v="800"/>
    <x v="77"/>
    <m/>
    <s v="Campagne 2022-2023"/>
    <s v="ATDO"/>
    <m/>
    <s v="non defini"/>
    <m/>
    <m/>
  </r>
  <r>
    <n v="8440"/>
    <x v="1"/>
    <x v="85"/>
    <n v="471"/>
    <n v="6"/>
    <s v="BIANSU_I-1"/>
    <s v="23/11/2021"/>
    <s v="1a - Peuplements sinistrés - Scolytes"/>
    <s v="1 - Plantation en plein"/>
    <x v="0"/>
    <x v="10"/>
    <n v="1600"/>
    <x v="22"/>
    <m/>
    <s v="Campagne 2022-2023"/>
    <s v="ATDO"/>
    <m/>
    <s v="non defini"/>
    <m/>
    <m/>
  </r>
  <r>
    <n v="8440"/>
    <x v="1"/>
    <x v="85"/>
    <n v="471"/>
    <n v="7"/>
    <s v="BIANSU_I-2"/>
    <s v="23/11/2021"/>
    <s v="1a - Peuplements sinistrés - Scolytes"/>
    <s v="1 - Plantation en plein"/>
    <x v="2"/>
    <x v="84"/>
    <n v="1200"/>
    <x v="99"/>
    <m/>
    <s v="Campagne 2022-2023"/>
    <s v="ATDO"/>
    <m/>
    <s v="non defini"/>
    <m/>
    <m/>
  </r>
  <r>
    <n v="8440"/>
    <x v="1"/>
    <x v="85"/>
    <n v="471"/>
    <n v="7"/>
    <s v="BIANSU_I-2"/>
    <s v="23/11/2021"/>
    <s v="1a - Peuplements sinistrés - Scolytes"/>
    <s v="1 - Plantation en plein"/>
    <x v="21"/>
    <x v="126"/>
    <n v="800"/>
    <x v="165"/>
    <m/>
    <s v="Campagne 2022-2023"/>
    <s v="ATDO"/>
    <m/>
    <s v="non defini"/>
    <m/>
    <m/>
  </r>
  <r>
    <n v="8440"/>
    <x v="1"/>
    <x v="86"/>
    <n v="469"/>
    <n v="1"/>
    <s v="AMAT_40c"/>
    <s v="20/12/2021"/>
    <s v="1a - Peuplements sinistrés - Scolytes"/>
    <s v="1 - Plantation en plein"/>
    <x v="6"/>
    <x v="24"/>
    <n v="1200"/>
    <x v="12"/>
    <m/>
    <s v="Campagne 2022-2023"/>
    <s v="ATDO"/>
    <m/>
    <s v="non defini"/>
    <m/>
    <m/>
  </r>
  <r>
    <n v="8440"/>
    <x v="1"/>
    <x v="86"/>
    <n v="469"/>
    <n v="1"/>
    <s v="AMAT_40c"/>
    <s v="20/12/2021"/>
    <s v="1a - Peuplements sinistrés - Scolytes"/>
    <s v="1 - Plantation en plein"/>
    <x v="2"/>
    <x v="84"/>
    <n v="1200"/>
    <x v="99"/>
    <m/>
    <s v="Campagne 2022-2023"/>
    <s v="ATDO"/>
    <m/>
    <s v="non defini"/>
    <m/>
    <m/>
  </r>
  <r>
    <n v="8440"/>
    <x v="1"/>
    <x v="87"/>
    <n v="466"/>
    <n v="1"/>
    <s v="RIG_18-1"/>
    <s v="21/12/2021"/>
    <s v="1b - Peuplements sinistrés - Autres"/>
    <s v="1 - Plantation en plein"/>
    <x v="2"/>
    <x v="61"/>
    <n v="1200"/>
    <x v="162"/>
    <m/>
    <s v="Campagne 2022-2023"/>
    <s v="ATDO"/>
    <m/>
    <s v="non defini"/>
    <m/>
    <m/>
  </r>
  <r>
    <n v="8440"/>
    <x v="1"/>
    <x v="87"/>
    <n v="466"/>
    <n v="1"/>
    <s v="RIG_18-1"/>
    <s v="21/12/2021"/>
    <s v="1b - Peuplements sinistrés - Autres"/>
    <s v="1 - Plantation en plein"/>
    <x v="11"/>
    <x v="114"/>
    <n v="800"/>
    <x v="242"/>
    <m/>
    <s v="Campagne 2022-2023"/>
    <s v="ATDO"/>
    <m/>
    <s v="non defini"/>
    <m/>
    <m/>
  </r>
  <r>
    <n v="8440"/>
    <x v="1"/>
    <x v="87"/>
    <n v="466"/>
    <n v="2"/>
    <s v="RIG_18-2"/>
    <s v="21/12/2021"/>
    <s v="1a - Peuplements sinistrés - Scolytes"/>
    <s v="1 - Plantation en plein"/>
    <x v="2"/>
    <x v="123"/>
    <n v="1200"/>
    <x v="189"/>
    <m/>
    <s v="Campagne 2022-2023"/>
    <s v="ATDO"/>
    <m/>
    <s v="non defini"/>
    <m/>
    <m/>
  </r>
  <r>
    <n v="8440"/>
    <x v="1"/>
    <x v="87"/>
    <n v="466"/>
    <n v="2"/>
    <s v="RIG_18-2"/>
    <s v="21/12/2021"/>
    <s v="1a - Peuplements sinistrés - Scolytes"/>
    <s v="1 - Plantation en plein"/>
    <x v="11"/>
    <x v="32"/>
    <n v="800"/>
    <x v="36"/>
    <m/>
    <s v="Campagne 2022-2023"/>
    <s v="ATDO"/>
    <m/>
    <s v="non defini"/>
    <m/>
    <m/>
  </r>
  <r>
    <n v="8440"/>
    <x v="1"/>
    <x v="87"/>
    <n v="466"/>
    <n v="3"/>
    <s v="RIG_21"/>
    <s v="21/12/2021"/>
    <s v="1a - Peuplements sinistrés - Scolytes"/>
    <s v="1 - Plantation en plein"/>
    <x v="6"/>
    <x v="60"/>
    <n v="1200"/>
    <x v="236"/>
    <m/>
    <s v="Campagne 2022-2023"/>
    <s v="ATDO"/>
    <m/>
    <s v="non defini"/>
    <m/>
    <m/>
  </r>
  <r>
    <n v="8440"/>
    <x v="1"/>
    <x v="87"/>
    <n v="466"/>
    <n v="3"/>
    <s v="RIG_21"/>
    <s v="21/12/2021"/>
    <s v="1a - Peuplements sinistrés - Scolytes"/>
    <s v="1 - Plantation en plein"/>
    <x v="2"/>
    <x v="54"/>
    <n v="1200"/>
    <x v="63"/>
    <m/>
    <s v="Campagne 2022-2023"/>
    <s v="ATDO"/>
    <m/>
    <s v="non defini"/>
    <m/>
    <m/>
  </r>
  <r>
    <n v="8440"/>
    <x v="1"/>
    <x v="87"/>
    <n v="466"/>
    <n v="4"/>
    <s v="RIG_22"/>
    <s v="21/12/2021"/>
    <s v="1a - Peuplements sinistrés - Scolytes"/>
    <s v="1 - Plantation en plein"/>
    <x v="2"/>
    <x v="66"/>
    <n v="1200"/>
    <x v="118"/>
    <m/>
    <s v="Campagne 2022-2023"/>
    <s v="ATDO"/>
    <m/>
    <s v="non defini"/>
    <m/>
    <m/>
  </r>
  <r>
    <n v="8440"/>
    <x v="1"/>
    <x v="87"/>
    <n v="466"/>
    <n v="4"/>
    <s v="RIG_22"/>
    <s v="21/12/2021"/>
    <s v="1a - Peuplements sinistrés - Scolytes"/>
    <s v="1 - Plantation en plein"/>
    <x v="21"/>
    <x v="84"/>
    <n v="800"/>
    <x v="44"/>
    <m/>
    <s v="Campagne 2022-2023"/>
    <s v="ATDO"/>
    <m/>
    <s v="non defini"/>
    <m/>
    <m/>
  </r>
  <r>
    <n v="8440"/>
    <x v="1"/>
    <x v="88"/>
    <n v="448"/>
    <n v="1"/>
    <s v="TOUR_4"/>
    <s v="03/12/2021"/>
    <s v="1a - Peuplements sinistrés - Scolytes"/>
    <s v="1 - Plantation en plein"/>
    <x v="2"/>
    <x v="120"/>
    <n v="1200"/>
    <x v="243"/>
    <m/>
    <s v="Campagne 2022-2023"/>
    <s v="ATDO"/>
    <m/>
    <s v="non defini"/>
    <m/>
    <m/>
  </r>
  <r>
    <n v="8440"/>
    <x v="1"/>
    <x v="88"/>
    <n v="448"/>
    <n v="1"/>
    <s v="TOUR_4"/>
    <s v="03/12/2021"/>
    <s v="1a - Peuplements sinistrés - Scolytes"/>
    <s v="1 - Plantation en plein"/>
    <x v="11"/>
    <x v="131"/>
    <n v="800"/>
    <x v="176"/>
    <m/>
    <s v="Campagne 2022-2023"/>
    <s v="ATDO"/>
    <m/>
    <s v="non defini"/>
    <m/>
    <m/>
  </r>
  <r>
    <n v="8440"/>
    <x v="1"/>
    <x v="88"/>
    <n v="448"/>
    <n v="2"/>
    <s v="TOUR_5a"/>
    <s v="03/12/2021"/>
    <s v="1a - Peuplements sinistrés - Scolytes"/>
    <s v="1 - Plantation en plein"/>
    <x v="2"/>
    <x v="168"/>
    <n v="1200"/>
    <x v="244"/>
    <m/>
    <s v="Campagne 2022-2023"/>
    <s v="ATDO"/>
    <m/>
    <s v="non defini"/>
    <m/>
    <m/>
  </r>
  <r>
    <n v="8440"/>
    <x v="1"/>
    <x v="88"/>
    <n v="448"/>
    <n v="2"/>
    <s v="TOUR_5a"/>
    <s v="03/12/2021"/>
    <s v="1a - Peuplements sinistrés - Scolytes"/>
    <s v="1 - Plantation en plein"/>
    <x v="21"/>
    <x v="160"/>
    <n v="800"/>
    <x v="245"/>
    <m/>
    <s v="Campagne 2022-2023"/>
    <s v="ATDO"/>
    <m/>
    <s v="non defini"/>
    <m/>
    <m/>
  </r>
  <r>
    <n v="8440"/>
    <x v="1"/>
    <x v="88"/>
    <n v="448"/>
    <n v="3"/>
    <s v="TOUR_5b"/>
    <s v="03/12/2021"/>
    <s v="1a - Peuplements sinistrés - Scolytes"/>
    <s v="1 - Plantation en plein"/>
    <x v="2"/>
    <x v="126"/>
    <n v="1200"/>
    <x v="210"/>
    <m/>
    <s v="Campagne 2022-2023"/>
    <s v="ATDO"/>
    <m/>
    <s v="non defini"/>
    <m/>
    <m/>
  </r>
  <r>
    <n v="8440"/>
    <x v="1"/>
    <x v="88"/>
    <n v="448"/>
    <n v="3"/>
    <s v="TOUR_5b"/>
    <s v="03/12/2021"/>
    <s v="1a - Peuplements sinistrés - Scolytes"/>
    <s v="1 - Plantation en plein"/>
    <x v="10"/>
    <x v="7"/>
    <n v="1200"/>
    <x v="7"/>
    <m/>
    <s v="Campagne 2022-2023"/>
    <s v="ATDO"/>
    <m/>
    <s v="non defini"/>
    <m/>
    <m/>
  </r>
  <r>
    <n v="8440"/>
    <x v="1"/>
    <x v="88"/>
    <n v="448"/>
    <n v="4"/>
    <s v="TOUR_5c"/>
    <s v="03/12/2021"/>
    <s v="1a - Peuplements sinistrés - Scolytes"/>
    <s v="1 - Plantation en plein"/>
    <x v="6"/>
    <x v="69"/>
    <n v="1200"/>
    <x v="82"/>
    <m/>
    <s v="Campagne 2022-2023"/>
    <s v="ATDO"/>
    <m/>
    <s v="non defini"/>
    <m/>
    <m/>
  </r>
  <r>
    <n v="8440"/>
    <x v="1"/>
    <x v="88"/>
    <n v="448"/>
    <n v="4"/>
    <s v="TOUR_5c"/>
    <s v="03/12/2021"/>
    <s v="1a - Peuplements sinistrés - Scolytes"/>
    <s v="1 - Plantation en plein"/>
    <x v="2"/>
    <x v="76"/>
    <n v="1200"/>
    <x v="159"/>
    <m/>
    <s v="Campagne 2022-2023"/>
    <s v="ATDO"/>
    <m/>
    <s v="non defini"/>
    <m/>
    <m/>
  </r>
  <r>
    <n v="8440"/>
    <x v="1"/>
    <x v="88"/>
    <n v="448"/>
    <n v="5"/>
    <s v="TOUR_6"/>
    <s v="03/12/2021"/>
    <s v="1a - Peuplements sinistrés - Scolytes"/>
    <s v="1 - Plantation en plein"/>
    <x v="2"/>
    <x v="70"/>
    <n v="1200"/>
    <x v="85"/>
    <m/>
    <s v="Campagne 2022-2023"/>
    <s v="ATDO"/>
    <m/>
    <s v="non defini"/>
    <m/>
    <m/>
  </r>
  <r>
    <n v="8440"/>
    <x v="1"/>
    <x v="88"/>
    <n v="448"/>
    <n v="5"/>
    <s v="TOUR_6"/>
    <s v="03/12/2021"/>
    <s v="1a - Peuplements sinistrés - Scolytes"/>
    <s v="1 - Plantation en plein"/>
    <x v="3"/>
    <x v="60"/>
    <n v="800"/>
    <x v="241"/>
    <m/>
    <s v="Campagne 2022-2023"/>
    <s v="ATDO"/>
    <m/>
    <s v="non defini"/>
    <m/>
    <m/>
  </r>
  <r>
    <n v="8440"/>
    <x v="1"/>
    <x v="88"/>
    <n v="448"/>
    <n v="6"/>
    <s v="TOUR_49a"/>
    <s v="03/12/2021"/>
    <s v="1a - Peuplements sinistrés - Scolytes"/>
    <s v="1 - Plantation en plein"/>
    <x v="5"/>
    <x v="147"/>
    <n v="1200"/>
    <x v="246"/>
    <m/>
    <s v="Campagne 2022-2023"/>
    <s v="ATDO"/>
    <m/>
    <s v="non defini"/>
    <m/>
    <m/>
  </r>
  <r>
    <n v="8440"/>
    <x v="1"/>
    <x v="88"/>
    <n v="448"/>
    <n v="6"/>
    <s v="TOUR_49a"/>
    <s v="03/12/2021"/>
    <s v="1a - Peuplements sinistrés - Scolytes"/>
    <s v="1 - Plantation en plein"/>
    <x v="7"/>
    <x v="98"/>
    <n v="1200"/>
    <x v="205"/>
    <m/>
    <s v="Campagne 2022-2023"/>
    <s v="ATDO"/>
    <m/>
    <s v="non defini"/>
    <m/>
    <m/>
  </r>
  <r>
    <n v="8440"/>
    <x v="1"/>
    <x v="88"/>
    <n v="448"/>
    <n v="7"/>
    <s v="TOUR_49b"/>
    <s v="03/12/2021"/>
    <s v="1a - Peuplements sinistrés - Scolytes"/>
    <s v="1 - Plantation en plein"/>
    <x v="5"/>
    <x v="144"/>
    <n v="1200"/>
    <x v="193"/>
    <m/>
    <s v="Campagne 2022-2023"/>
    <s v="ATDO"/>
    <m/>
    <s v="non defini"/>
    <m/>
    <m/>
  </r>
  <r>
    <n v="8440"/>
    <x v="1"/>
    <x v="88"/>
    <n v="448"/>
    <n v="7"/>
    <s v="TOUR_49b"/>
    <s v="03/12/2021"/>
    <s v="1a - Peuplements sinistrés - Scolytes"/>
    <s v="1 - Plantation en plein"/>
    <x v="7"/>
    <x v="61"/>
    <n v="1200"/>
    <x v="162"/>
    <m/>
    <s v="Campagne 2022-2023"/>
    <s v="ATDO"/>
    <m/>
    <s v="non defini"/>
    <m/>
    <m/>
  </r>
  <r>
    <n v="8440"/>
    <x v="1"/>
    <x v="88"/>
    <n v="448"/>
    <n v="8"/>
    <s v="TOUR_52"/>
    <s v="03/12/2021"/>
    <s v="1a - Peuplements sinistrés - Scolytes"/>
    <s v="1 - Plantation en plein"/>
    <x v="5"/>
    <x v="150"/>
    <n v="1200"/>
    <x v="212"/>
    <m/>
    <s v="Campagne 2022-2023"/>
    <s v="ATDO"/>
    <m/>
    <s v="non defini"/>
    <m/>
    <m/>
  </r>
  <r>
    <n v="8440"/>
    <x v="1"/>
    <x v="88"/>
    <n v="448"/>
    <n v="8"/>
    <s v="TOUR_52"/>
    <s v="03/12/2021"/>
    <s v="1a - Peuplements sinistrés - Scolytes"/>
    <s v="1 - Plantation en plein"/>
    <x v="2"/>
    <x v="150"/>
    <n v="1200"/>
    <x v="212"/>
    <m/>
    <s v="Campagne 2022-2023"/>
    <s v="ATDO"/>
    <m/>
    <s v="non defini"/>
    <m/>
    <m/>
  </r>
  <r>
    <n v="8440"/>
    <x v="1"/>
    <x v="88"/>
    <n v="448"/>
    <n v="8"/>
    <s v="TOUR_52"/>
    <s v="03/12/2021"/>
    <s v="1a - Peuplements sinistrés - Scolytes"/>
    <s v="1 - Plantation en plein"/>
    <x v="21"/>
    <x v="58"/>
    <n v="800"/>
    <x v="247"/>
    <m/>
    <s v="Campagne 2022-2023"/>
    <s v="ATDO"/>
    <m/>
    <s v="non defini"/>
    <m/>
    <m/>
  </r>
  <r>
    <n v="8440"/>
    <x v="1"/>
    <x v="88"/>
    <n v="448"/>
    <n v="8"/>
    <s v="TOUR_52"/>
    <s v="03/12/2021"/>
    <s v="1a - Peuplements sinistrés - Scolytes"/>
    <s v="1 - Plantation en plein"/>
    <x v="43"/>
    <x v="7"/>
    <n v="1200"/>
    <x v="7"/>
    <m/>
    <s v="Campagne 2022-2023"/>
    <s v="ATDO"/>
    <m/>
    <s v="non defini"/>
    <m/>
    <m/>
  </r>
  <r>
    <n v="8440"/>
    <x v="1"/>
    <x v="88"/>
    <n v="448"/>
    <n v="8"/>
    <s v="TOUR_52"/>
    <s v="03/12/2021"/>
    <s v="1a - Peuplements sinistrés - Scolytes"/>
    <s v="1 - Plantation en plein"/>
    <x v="10"/>
    <x v="7"/>
    <n v="1200"/>
    <x v="7"/>
    <m/>
    <s v="Campagne 2022-2023"/>
    <s v="ATDO"/>
    <m/>
    <s v="non defini"/>
    <m/>
    <m/>
  </r>
  <r>
    <n v="8440"/>
    <x v="1"/>
    <x v="89"/>
    <n v="421"/>
    <n v="1"/>
    <s v="3-1"/>
    <s v="13/12/2021"/>
    <s v="1a - Peuplements sinistrés - Scolytes"/>
    <s v="1 - Plantation en plein"/>
    <x v="5"/>
    <x v="131"/>
    <n v="1200"/>
    <x v="173"/>
    <m/>
    <s v="Campagne 2022-2023"/>
    <s v="ATDO"/>
    <m/>
    <s v="non defini"/>
    <m/>
    <m/>
  </r>
  <r>
    <n v="8440"/>
    <x v="1"/>
    <x v="89"/>
    <n v="421"/>
    <n v="1"/>
    <s v="3-1"/>
    <s v="13/12/2021"/>
    <s v="1a - Peuplements sinistrés - Scolytes"/>
    <s v="1 - Plantation en plein"/>
    <x v="7"/>
    <x v="83"/>
    <n v="1200"/>
    <x v="98"/>
    <m/>
    <s v="Campagne 2022-2023"/>
    <s v="ATDO"/>
    <m/>
    <s v="non defini"/>
    <m/>
    <m/>
  </r>
  <r>
    <n v="8440"/>
    <x v="1"/>
    <x v="89"/>
    <n v="421"/>
    <n v="2"/>
    <s v="3-2"/>
    <s v="13/12/2021"/>
    <s v="1a - Peuplements sinistrés - Scolytes"/>
    <s v="1 - Plantation en plein"/>
    <x v="6"/>
    <x v="28"/>
    <n v="1200"/>
    <x v="31"/>
    <m/>
    <s v="Campagne 2022-2023"/>
    <s v="ATDO"/>
    <m/>
    <s v="non defini"/>
    <m/>
    <m/>
  </r>
  <r>
    <n v="8440"/>
    <x v="1"/>
    <x v="89"/>
    <n v="421"/>
    <n v="2"/>
    <s v="3-2"/>
    <s v="13/12/2021"/>
    <s v="1a - Peuplements sinistrés - Scolytes"/>
    <s v="1 - Plantation en plein"/>
    <x v="2"/>
    <x v="137"/>
    <n v="1200"/>
    <x v="197"/>
    <m/>
    <s v="Campagne 2022-2023"/>
    <s v="ATDO"/>
    <m/>
    <s v="non defini"/>
    <m/>
    <m/>
  </r>
  <r>
    <n v="8440"/>
    <x v="1"/>
    <x v="89"/>
    <n v="421"/>
    <n v="3"/>
    <s v="29-1"/>
    <s v="13/12/2021"/>
    <s v="1a - Peuplements sinistrés - Scolytes"/>
    <s v="1 - Plantation en plein"/>
    <x v="4"/>
    <x v="113"/>
    <n v="1600"/>
    <x v="191"/>
    <m/>
    <s v="Campagne 2022-2023"/>
    <s v="ATDO"/>
    <m/>
    <s v="non defini"/>
    <m/>
    <m/>
  </r>
  <r>
    <n v="8440"/>
    <x v="1"/>
    <x v="89"/>
    <n v="421"/>
    <n v="5"/>
    <s v="29-2"/>
    <s v="13/12/2021"/>
    <s v="1a - Peuplements sinistrés - Scolytes"/>
    <s v="1 - Plantation en plein"/>
    <x v="21"/>
    <x v="28"/>
    <n v="800"/>
    <x v="33"/>
    <m/>
    <s v="Campagne 2022-2023"/>
    <s v="ATDO"/>
    <m/>
    <s v="non defini"/>
    <m/>
    <m/>
  </r>
  <r>
    <n v="8440"/>
    <x v="1"/>
    <x v="90"/>
    <n v="416"/>
    <n v="2"/>
    <s v="CUS_16"/>
    <s v="15/12/2021"/>
    <s v="1a - Peuplements sinistrés - Scolytes"/>
    <s v="1 - Plantation en plein"/>
    <x v="6"/>
    <x v="32"/>
    <n v="1200"/>
    <x v="182"/>
    <m/>
    <s v="Campagne 2022-2023"/>
    <s v="ATDO"/>
    <m/>
    <s v="non defini"/>
    <m/>
    <m/>
  </r>
  <r>
    <n v="8440"/>
    <x v="1"/>
    <x v="90"/>
    <n v="416"/>
    <n v="2"/>
    <s v="CUS_16"/>
    <s v="15/12/2021"/>
    <s v="1a - Peuplements sinistrés - Scolytes"/>
    <s v="1 - Plantation en plein"/>
    <x v="2"/>
    <x v="115"/>
    <n v="1200"/>
    <x v="248"/>
    <m/>
    <s v="Campagne 2022-2023"/>
    <s v="ATDO"/>
    <m/>
    <s v="non defini"/>
    <m/>
    <m/>
  </r>
  <r>
    <n v="8440"/>
    <x v="1"/>
    <x v="90"/>
    <n v="416"/>
    <n v="2"/>
    <s v="CUS_16"/>
    <s v="15/12/2021"/>
    <s v="1a - Peuplements sinistrés - Scolytes"/>
    <s v="1 - Plantation en plein"/>
    <x v="7"/>
    <x v="32"/>
    <n v="1200"/>
    <x v="182"/>
    <m/>
    <s v="Campagne 2022-2023"/>
    <s v="ATDO"/>
    <m/>
    <s v="non defini"/>
    <m/>
    <m/>
  </r>
  <r>
    <n v="8440"/>
    <x v="1"/>
    <x v="90"/>
    <n v="416"/>
    <n v="2"/>
    <s v="CUS_16"/>
    <s v="15/12/2021"/>
    <s v="1a - Peuplements sinistrés - Scolytes"/>
    <s v="1 - Plantation en plein"/>
    <x v="21"/>
    <x v="37"/>
    <n v="800"/>
    <x v="43"/>
    <m/>
    <s v="Campagne 2022-2023"/>
    <s v="ATDO"/>
    <m/>
    <s v="non defini"/>
    <m/>
    <m/>
  </r>
  <r>
    <n v="8440"/>
    <x v="1"/>
    <x v="90"/>
    <n v="416"/>
    <n v="2"/>
    <s v="CUS_16"/>
    <s v="15/12/2021"/>
    <s v="1a - Peuplements sinistrés - Scolytes"/>
    <s v="1 - Plantation en plein"/>
    <x v="41"/>
    <x v="37"/>
    <n v="1200"/>
    <x v="44"/>
    <m/>
    <s v="Campagne 2022-2023"/>
    <s v="ATDO"/>
    <m/>
    <s v="non defini"/>
    <m/>
    <m/>
  </r>
  <r>
    <n v="8440"/>
    <x v="1"/>
    <x v="91"/>
    <n v="415"/>
    <n v="1"/>
    <s v="CHAM_10"/>
    <s v="06/12/2021"/>
    <s v="1a - Peuplements sinistrés - Scolytes"/>
    <s v="1 - Plantation en plein"/>
    <x v="4"/>
    <x v="68"/>
    <n v="1600"/>
    <x v="175"/>
    <m/>
    <s v="Campagne 2022-2023"/>
    <s v="ATDO"/>
    <m/>
    <s v="non defini"/>
    <m/>
    <m/>
  </r>
  <r>
    <n v="8440"/>
    <x v="1"/>
    <x v="91"/>
    <n v="415"/>
    <n v="2"/>
    <s v="CHAM_11"/>
    <s v="06/12/2021"/>
    <s v="1a - Peuplements sinistrés - Scolytes"/>
    <s v="1 - Plantation en plein"/>
    <x v="33"/>
    <x v="53"/>
    <n v="2000"/>
    <x v="235"/>
    <m/>
    <s v="Campagne 2022-2023"/>
    <s v="ATDO"/>
    <m/>
    <s v="non defini"/>
    <m/>
    <m/>
  </r>
  <r>
    <n v="8440"/>
    <x v="1"/>
    <x v="91"/>
    <n v="415"/>
    <n v="6"/>
    <s v="CHAM_16a"/>
    <s v="06/12/2021"/>
    <s v="1a - Peuplements sinistrés - Scolytes"/>
    <s v="1 - Plantation en plein"/>
    <x v="33"/>
    <x v="95"/>
    <n v="2000"/>
    <x v="136"/>
    <m/>
    <s v="Campagne 2022-2023"/>
    <s v="ATDO"/>
    <m/>
    <s v="non defini"/>
    <m/>
    <m/>
  </r>
  <r>
    <n v="8440"/>
    <x v="1"/>
    <x v="91"/>
    <n v="415"/>
    <n v="5"/>
    <s v="CHAM_16b"/>
    <s v="06/12/2021"/>
    <s v="1a - Peuplements sinistrés - Scolytes"/>
    <s v="1 - Plantation en plein"/>
    <x v="0"/>
    <x v="10"/>
    <n v="1600"/>
    <x v="22"/>
    <m/>
    <s v="Campagne 2022-2023"/>
    <s v="ATDO"/>
    <m/>
    <s v="non defini"/>
    <m/>
    <m/>
  </r>
  <r>
    <n v="8440"/>
    <x v="1"/>
    <x v="92"/>
    <n v="410"/>
    <n v="2"/>
    <s v="NOIR_13"/>
    <s v="15/10/2021"/>
    <s v="1a - Peuplements sinistrés - Scolytes"/>
    <s v="1 - Plantation en plein"/>
    <x v="24"/>
    <x v="169"/>
    <n v="1600"/>
    <x v="249"/>
    <m/>
    <s v="Campagne 2022-2023"/>
    <s v="ATDO"/>
    <m/>
    <s v="non defini"/>
    <m/>
    <m/>
  </r>
  <r>
    <n v="8440"/>
    <x v="1"/>
    <x v="93"/>
    <n v="400"/>
    <n v="1"/>
    <s v="BUL_7-1"/>
    <s v="15/11/2021"/>
    <s v="1a - Peuplements sinistrés - Scolytes"/>
    <s v="1 - Plantation en plein"/>
    <x v="0"/>
    <x v="170"/>
    <n v="1600"/>
    <x v="250"/>
    <m/>
    <s v="Campagne 2022-2023"/>
    <s v="ATDO"/>
    <m/>
    <s v="non defini"/>
    <m/>
    <m/>
  </r>
  <r>
    <n v="8440"/>
    <x v="1"/>
    <x v="93"/>
    <n v="400"/>
    <n v="1"/>
    <s v="BUL_7-1"/>
    <s v="15/11/2021"/>
    <s v="1a - Peuplements sinistrés - Scolytes"/>
    <s v="1 - Plantation en plein"/>
    <x v="9"/>
    <x v="42"/>
    <n v="1600"/>
    <x v="12"/>
    <m/>
    <s v="Campagne 2022-2023"/>
    <s v="ATDO"/>
    <m/>
    <s v="non defini"/>
    <m/>
    <m/>
  </r>
  <r>
    <n v="8440"/>
    <x v="1"/>
    <x v="93"/>
    <n v="400"/>
    <n v="2"/>
    <s v="BUL_7-2"/>
    <s v="15/11/2021"/>
    <s v="1a - Peuplements sinistrés - Scolytes"/>
    <s v="1 - Plantation en plein"/>
    <x v="2"/>
    <x v="164"/>
    <n v="1200"/>
    <x v="223"/>
    <m/>
    <s v="Campagne 2022-2023"/>
    <s v="ATDO"/>
    <m/>
    <s v="non defini"/>
    <m/>
    <m/>
  </r>
  <r>
    <n v="8440"/>
    <x v="1"/>
    <x v="93"/>
    <n v="400"/>
    <n v="3"/>
    <s v="BUL_11"/>
    <s v="15/11/2021"/>
    <s v="1a - Peuplements sinistrés - Scolytes"/>
    <s v="1 - Plantation en plein"/>
    <x v="9"/>
    <x v="113"/>
    <n v="1600"/>
    <x v="191"/>
    <m/>
    <s v="Campagne 2022-2023"/>
    <s v="ATDO"/>
    <m/>
    <s v="non defini"/>
    <m/>
    <m/>
  </r>
  <r>
    <n v="8440"/>
    <x v="1"/>
    <x v="93"/>
    <n v="400"/>
    <n v="4"/>
    <s v="BUL_12"/>
    <s v="15/11/2021"/>
    <s v="1a - Peuplements sinistrés - Scolytes"/>
    <s v="1 - Plantation en plein"/>
    <x v="0"/>
    <x v="136"/>
    <n v="1600"/>
    <x v="233"/>
    <m/>
    <s v="Campagne 2022-2023"/>
    <s v="ATDO"/>
    <m/>
    <s v="non defini"/>
    <m/>
    <m/>
  </r>
  <r>
    <n v="8440"/>
    <x v="1"/>
    <x v="93"/>
    <n v="400"/>
    <n v="5"/>
    <s v="BUL_13"/>
    <s v="15/11/2021"/>
    <s v="1a - Peuplements sinistrés - Scolytes"/>
    <s v="1 - Plantation en plein"/>
    <x v="0"/>
    <x v="171"/>
    <n v="1600"/>
    <x v="251"/>
    <m/>
    <s v="Campagne 2022-2023"/>
    <s v="ATDO"/>
    <m/>
    <s v="non defini"/>
    <m/>
    <m/>
  </r>
  <r>
    <n v="8440"/>
    <x v="1"/>
    <x v="93"/>
    <n v="400"/>
    <n v="5"/>
    <s v="BUL_13"/>
    <s v="15/11/2021"/>
    <s v="1a - Peuplements sinistrés - Scolytes"/>
    <s v="1 - Plantation en plein"/>
    <x v="21"/>
    <x v="38"/>
    <n v="800"/>
    <x v="137"/>
    <m/>
    <s v="Campagne 2022-2023"/>
    <s v="ATDO"/>
    <m/>
    <s v="non defini"/>
    <m/>
    <m/>
  </r>
  <r>
    <n v="8440"/>
    <x v="1"/>
    <x v="93"/>
    <n v="400"/>
    <n v="5"/>
    <s v="BUL_13"/>
    <s v="15/11/2021"/>
    <s v="1a - Peuplements sinistrés - Scolytes"/>
    <s v="1 - Plantation en plein"/>
    <x v="10"/>
    <x v="39"/>
    <n v="1200"/>
    <x v="46"/>
    <m/>
    <s v="Campagne 2022-2023"/>
    <s v="ATDO"/>
    <m/>
    <s v="non defini"/>
    <m/>
    <m/>
  </r>
  <r>
    <n v="8440"/>
    <x v="1"/>
    <x v="94"/>
    <n v="396"/>
    <n v="1"/>
    <s v="CHAUXP_18"/>
    <s v="13/12/2021"/>
    <s v="1a - Peuplements sinistrés - Scolytes"/>
    <s v="1 - Plantation en plein"/>
    <x v="7"/>
    <x v="10"/>
    <n v="1200"/>
    <x v="10"/>
    <m/>
    <s v="Campagne 2022-2023"/>
    <s v="ATDO"/>
    <m/>
    <s v="non defini"/>
    <m/>
    <m/>
  </r>
  <r>
    <n v="8440"/>
    <x v="1"/>
    <x v="94"/>
    <n v="396"/>
    <n v="1"/>
    <s v="CHAUXP_18"/>
    <s v="13/12/2021"/>
    <s v="1a - Peuplements sinistrés - Scolytes"/>
    <s v="1 - Plantation en plein"/>
    <x v="8"/>
    <x v="69"/>
    <n v="800"/>
    <x v="116"/>
    <m/>
    <s v="Campagne 2022-2023"/>
    <s v="ATDO"/>
    <m/>
    <s v="non defini"/>
    <m/>
    <m/>
  </r>
  <r>
    <n v="8440"/>
    <x v="1"/>
    <x v="95"/>
    <n v="395"/>
    <n v="1"/>
    <s v="VUI_11"/>
    <s v="09/11/2021"/>
    <s v="1a - Peuplements sinistrés - Scolytes"/>
    <s v="1 - Plantation en plein"/>
    <x v="6"/>
    <x v="24"/>
    <n v="1200"/>
    <x v="12"/>
    <m/>
    <s v="Campagne 2022-2023"/>
    <s v="ATDO"/>
    <m/>
    <s v="non defini"/>
    <m/>
    <m/>
  </r>
  <r>
    <n v="8440"/>
    <x v="1"/>
    <x v="95"/>
    <n v="395"/>
    <n v="1"/>
    <s v="VUI_11"/>
    <s v="09/11/2021"/>
    <s v="1a - Peuplements sinistrés - Scolytes"/>
    <s v="1 - Plantation en plein"/>
    <x v="2"/>
    <x v="142"/>
    <n v="1200"/>
    <x v="252"/>
    <m/>
    <s v="Campagne 2022-2023"/>
    <s v="ATDO"/>
    <m/>
    <s v="non defini"/>
    <m/>
    <m/>
  </r>
  <r>
    <n v="8440"/>
    <x v="1"/>
    <x v="95"/>
    <n v="395"/>
    <n v="1"/>
    <s v="VUI_11"/>
    <s v="09/11/2021"/>
    <s v="1a - Peuplements sinistrés - Scolytes"/>
    <s v="1 - Plantation en plein"/>
    <x v="21"/>
    <x v="28"/>
    <n v="800"/>
    <x v="33"/>
    <m/>
    <s v="Campagne 2022-2023"/>
    <s v="ATDO"/>
    <m/>
    <s v="non defini"/>
    <m/>
    <m/>
  </r>
  <r>
    <n v="8440"/>
    <x v="1"/>
    <x v="95"/>
    <n v="395"/>
    <n v="2"/>
    <s v="VUI_14"/>
    <s v="09/11/2021"/>
    <s v="1a - Peuplements sinistrés - Scolytes"/>
    <s v="1 - Plantation en plein"/>
    <x v="8"/>
    <x v="62"/>
    <n v="800"/>
    <x v="77"/>
    <m/>
    <s v="Campagne 2022-2023"/>
    <s v="ATDO"/>
    <m/>
    <s v="non defini"/>
    <m/>
    <m/>
  </r>
  <r>
    <n v="8440"/>
    <x v="1"/>
    <x v="95"/>
    <n v="395"/>
    <n v="2"/>
    <s v="VUI_14"/>
    <s v="09/11/2021"/>
    <s v="1a - Peuplements sinistrés - Scolytes"/>
    <s v="1 - Plantation en plein"/>
    <x v="33"/>
    <x v="131"/>
    <n v="2000"/>
    <x v="253"/>
    <m/>
    <s v="Campagne 2022-2023"/>
    <s v="ATDO"/>
    <m/>
    <s v="non defini"/>
    <m/>
    <m/>
  </r>
  <r>
    <n v="8440"/>
    <x v="1"/>
    <x v="95"/>
    <n v="395"/>
    <n v="3"/>
    <s v="VUI_20"/>
    <s v="09/11/2021"/>
    <s v="1a - Peuplements sinistrés - Scolytes"/>
    <s v="1 - Plantation en plein"/>
    <x v="0"/>
    <x v="172"/>
    <n v="1600"/>
    <x v="254"/>
    <m/>
    <s v="Campagne 2022-2023"/>
    <s v="ATDO"/>
    <m/>
    <s v="non defini"/>
    <m/>
    <m/>
  </r>
  <r>
    <n v="8440"/>
    <x v="1"/>
    <x v="95"/>
    <n v="395"/>
    <n v="3"/>
    <s v="VUI_20"/>
    <s v="09/11/2021"/>
    <s v="1a - Peuplements sinistrés - Scolytes"/>
    <s v="1 - Plantation en plein"/>
    <x v="21"/>
    <x v="74"/>
    <n v="800"/>
    <x v="227"/>
    <m/>
    <s v="Campagne 2022-2023"/>
    <s v="ATDO"/>
    <m/>
    <s v="non defini"/>
    <m/>
    <m/>
  </r>
  <r>
    <n v="8440"/>
    <x v="1"/>
    <x v="95"/>
    <n v="395"/>
    <n v="3"/>
    <s v="VUI_20"/>
    <s v="09/11/2021"/>
    <s v="1a - Peuplements sinistrés - Scolytes"/>
    <s v="1 - Plantation en plein"/>
    <x v="10"/>
    <x v="69"/>
    <n v="1200"/>
    <x v="82"/>
    <m/>
    <s v="Campagne 2022-2023"/>
    <s v="ATDO"/>
    <m/>
    <s v="non defini"/>
    <m/>
    <m/>
  </r>
  <r>
    <n v="8425"/>
    <x v="1"/>
    <x v="96"/>
    <n v="394"/>
    <n v="3"/>
    <s v="Ilot A"/>
    <s v="13/12/2021"/>
    <s v="1a - Peuplements sinistrés - Scolytes"/>
    <s v="1 - Plantation en plein"/>
    <x v="4"/>
    <x v="6"/>
    <n v="1600"/>
    <x v="117"/>
    <m/>
    <s v="Campagne 2022-2023"/>
    <s v="ATDO"/>
    <m/>
    <s v="non defini"/>
    <m/>
    <m/>
  </r>
  <r>
    <n v="8425"/>
    <x v="1"/>
    <x v="96"/>
    <n v="394"/>
    <n v="3"/>
    <s v="Ilot A"/>
    <s v="13/12/2021"/>
    <s v="1a - Peuplements sinistrés - Scolytes"/>
    <s v="1 - Plantation en plein"/>
    <x v="9"/>
    <x v="6"/>
    <n v="1600"/>
    <x v="117"/>
    <m/>
    <s v="Campagne 2022-2023"/>
    <s v="ATDO"/>
    <m/>
    <s v="non defini"/>
    <m/>
    <m/>
  </r>
  <r>
    <n v="8425"/>
    <x v="1"/>
    <x v="96"/>
    <n v="394"/>
    <n v="4"/>
    <s v="Ilot A"/>
    <s v="13/12/2021"/>
    <s v="1a - Peuplements sinistrés - Scolytes"/>
    <s v="1 - Plantation en plein"/>
    <x v="6"/>
    <x v="39"/>
    <n v="1200"/>
    <x v="46"/>
    <m/>
    <s v="Campagne 2022-2023"/>
    <s v="ATDO"/>
    <m/>
    <s v="non defini"/>
    <m/>
    <m/>
  </r>
  <r>
    <n v="8425"/>
    <x v="1"/>
    <x v="96"/>
    <n v="394"/>
    <n v="4"/>
    <s v="Ilot A"/>
    <s v="13/12/2021"/>
    <s v="1a - Peuplements sinistrés - Scolytes"/>
    <s v="1 - Plantation en plein"/>
    <x v="2"/>
    <x v="173"/>
    <n v="1200"/>
    <x v="255"/>
    <m/>
    <s v="Campagne 2022-2023"/>
    <s v="ATDO"/>
    <m/>
    <s v="non defini"/>
    <m/>
    <m/>
  </r>
  <r>
    <n v="8425"/>
    <x v="1"/>
    <x v="96"/>
    <n v="394"/>
    <n v="4"/>
    <s v="Ilot A"/>
    <s v="13/12/2021"/>
    <s v="1a - Peuplements sinistrés - Scolytes"/>
    <s v="1 - Plantation en plein"/>
    <x v="21"/>
    <x v="39"/>
    <n v="800"/>
    <x v="98"/>
    <m/>
    <s v="Campagne 2022-2023"/>
    <s v="ATDO"/>
    <m/>
    <s v="non defini"/>
    <m/>
    <m/>
  </r>
  <r>
    <n v="8425"/>
    <x v="0"/>
    <x v="97"/>
    <n v="393"/>
    <n v="1"/>
    <s v="Ilot A"/>
    <s v="02/12/2021"/>
    <s v="1a - Peuplements sinistrés - Scolytes"/>
    <s v="1 - Plantation en plein"/>
    <x v="0"/>
    <x v="98"/>
    <n v="1600"/>
    <x v="167"/>
    <m/>
    <s v="Campagne 2022-2023"/>
    <s v="ATDO"/>
    <m/>
    <s v="non defini"/>
    <m/>
    <m/>
  </r>
  <r>
    <n v="8425"/>
    <x v="0"/>
    <x v="97"/>
    <n v="393"/>
    <n v="2"/>
    <s v="Ilot B"/>
    <s v="02/12/2021"/>
    <s v="1a - Peuplements sinistrés - Scolytes"/>
    <s v="1 - Plantation en plein"/>
    <x v="0"/>
    <x v="174"/>
    <n v="1600"/>
    <x v="256"/>
    <m/>
    <s v="Campagne 2022-2023"/>
    <s v="ATDO"/>
    <m/>
    <s v="non defini"/>
    <m/>
    <m/>
  </r>
  <r>
    <n v="8425"/>
    <x v="0"/>
    <x v="97"/>
    <n v="393"/>
    <n v="3"/>
    <s v="Ilot B"/>
    <s v="02/12/2021"/>
    <s v="1a - Peuplements sinistrés - Scolytes"/>
    <s v="1 - Plantation en plein"/>
    <x v="9"/>
    <x v="10"/>
    <n v="1600"/>
    <x v="22"/>
    <m/>
    <s v="Campagne 2022-2023"/>
    <s v="ATDO"/>
    <m/>
    <s v="non defini"/>
    <m/>
    <m/>
  </r>
  <r>
    <n v="8425"/>
    <x v="0"/>
    <x v="97"/>
    <n v="393"/>
    <n v="4"/>
    <s v="Ilot C"/>
    <s v="02/12/2021"/>
    <s v="1a - Peuplements sinistrés - Scolytes"/>
    <s v="1 - Plantation en plein"/>
    <x v="42"/>
    <x v="10"/>
    <n v="1600"/>
    <x v="22"/>
    <m/>
    <s v="Campagne 2022-2023"/>
    <s v="ATDO"/>
    <m/>
    <s v="non defini"/>
    <m/>
    <m/>
  </r>
  <r>
    <n v="8425"/>
    <x v="0"/>
    <x v="98"/>
    <n v="388"/>
    <n v="1"/>
    <s v="Ilot A"/>
    <s v="30/09/2021"/>
    <s v="1a - Peuplements sinistrés - Scolytes"/>
    <s v="2 - Plantation en enrichissement"/>
    <x v="4"/>
    <x v="120"/>
    <n v="1600"/>
    <x v="149"/>
    <m/>
    <s v="Campagne 2022-2023"/>
    <s v="ATDO"/>
    <s v="14/04/2022"/>
    <s v="en cours"/>
    <s v="14/04/2022"/>
    <m/>
  </r>
  <r>
    <n v="8425"/>
    <x v="0"/>
    <x v="98"/>
    <n v="388"/>
    <n v="1"/>
    <s v="Ilot A"/>
    <s v="30/09/2021"/>
    <s v="1a - Peuplements sinistrés - Scolytes"/>
    <s v="2 - Plantation en enrichissement"/>
    <x v="5"/>
    <x v="175"/>
    <n v="1200"/>
    <x v="257"/>
    <m/>
    <s v="Campagne 2022-2023"/>
    <s v="ATDO"/>
    <s v="14/04/2022"/>
    <s v="en cours"/>
    <s v="14/04/2022"/>
    <m/>
  </r>
  <r>
    <n v="8425"/>
    <x v="0"/>
    <x v="98"/>
    <n v="388"/>
    <n v="1"/>
    <s v="Ilot A"/>
    <s v="30/09/2021"/>
    <s v="1a - Peuplements sinistrés - Scolytes"/>
    <s v="2 - Plantation en enrichissement"/>
    <x v="41"/>
    <x v="120"/>
    <n v="1200"/>
    <x v="243"/>
    <m/>
    <s v="Campagne 2022-2023"/>
    <s v="ATDO"/>
    <s v="14/04/2022"/>
    <s v="en cours"/>
    <s v="14/04/2022"/>
    <m/>
  </r>
  <r>
    <n v="8425"/>
    <x v="0"/>
    <x v="98"/>
    <n v="388"/>
    <n v="2"/>
    <s v="Ilot B"/>
    <s v="30/09/2021"/>
    <s v="1a - Peuplements sinistrés - Scolytes"/>
    <s v="1 - Plantation en plein"/>
    <x v="2"/>
    <x v="176"/>
    <n v="1200"/>
    <x v="258"/>
    <m/>
    <s v="Campagne 2022-2023"/>
    <s v="ATDO"/>
    <s v="14/04/2022"/>
    <s v="en cours"/>
    <s v="14/04/2022"/>
    <m/>
  </r>
  <r>
    <n v="8425"/>
    <x v="0"/>
    <x v="98"/>
    <n v="388"/>
    <n v="2"/>
    <s v="Ilot B"/>
    <s v="30/09/2021"/>
    <s v="1a - Peuplements sinistrés - Scolytes"/>
    <s v="1 - Plantation en plein"/>
    <x v="11"/>
    <x v="177"/>
    <n v="800"/>
    <x v="195"/>
    <m/>
    <s v="Campagne 2022-2023"/>
    <s v="ATDO"/>
    <s v="14/04/2022"/>
    <s v="en cours"/>
    <s v="14/04/2022"/>
    <m/>
  </r>
  <r>
    <n v="8425"/>
    <x v="0"/>
    <x v="98"/>
    <n v="388"/>
    <n v="2"/>
    <s v="Ilot B"/>
    <s v="30/09/2021"/>
    <s v="1a - Peuplements sinistrés - Scolytes"/>
    <s v="1 - Plantation en plein"/>
    <x v="43"/>
    <x v="177"/>
    <n v="1200"/>
    <x v="259"/>
    <m/>
    <s v="Campagne 2022-2023"/>
    <s v="ATDO"/>
    <s v="14/04/2022"/>
    <s v="en cours"/>
    <s v="14/04/2022"/>
    <m/>
  </r>
  <r>
    <n v="8425"/>
    <x v="0"/>
    <x v="98"/>
    <n v="388"/>
    <n v="3"/>
    <s v="Ilot C"/>
    <s v="30/09/2021"/>
    <s v="1a - Peuplements sinistrés - Scolytes"/>
    <s v="1 - Plantation en plein"/>
    <x v="2"/>
    <x v="178"/>
    <n v="1200"/>
    <x v="260"/>
    <m/>
    <s v="Campagne 2022-2023"/>
    <s v="ATDO"/>
    <s v="14/04/2022"/>
    <s v="en cours"/>
    <s v="14/04/2022"/>
    <m/>
  </r>
  <r>
    <n v="8425"/>
    <x v="0"/>
    <x v="98"/>
    <n v="388"/>
    <n v="3"/>
    <s v="Ilot C"/>
    <s v="30/09/2021"/>
    <s v="1a - Peuplements sinistrés - Scolytes"/>
    <s v="1 - Plantation en plein"/>
    <x v="9"/>
    <x v="16"/>
    <n v="1600"/>
    <x v="6"/>
    <m/>
    <s v="Campagne 2022-2023"/>
    <s v="ATDO"/>
    <s v="14/04/2022"/>
    <s v="en cours"/>
    <s v="14/04/2022"/>
    <m/>
  </r>
  <r>
    <n v="8425"/>
    <x v="0"/>
    <x v="98"/>
    <n v="388"/>
    <n v="3"/>
    <s v="Ilot C"/>
    <s v="30/09/2021"/>
    <s v="1a - Peuplements sinistrés - Scolytes"/>
    <s v="1 - Plantation en plein"/>
    <x v="13"/>
    <x v="42"/>
    <n v="1200"/>
    <x v="49"/>
    <m/>
    <s v="Campagne 2022-2023"/>
    <s v="ATDO"/>
    <s v="14/04/2022"/>
    <s v="en cours"/>
    <s v="14/04/2022"/>
    <m/>
  </r>
  <r>
    <n v="8425"/>
    <x v="0"/>
    <x v="98"/>
    <n v="388"/>
    <n v="4"/>
    <s v="Ilot D"/>
    <s v="30/09/2021"/>
    <s v="1a - Peuplements sinistrés - Scolytes"/>
    <s v="1 - Plantation en plein"/>
    <x v="2"/>
    <x v="173"/>
    <n v="1200"/>
    <x v="255"/>
    <m/>
    <s v="Campagne 2022-2023"/>
    <s v="ATDO"/>
    <s v="14/04/2022"/>
    <s v="en cours"/>
    <s v="14/04/2022"/>
    <m/>
  </r>
  <r>
    <n v="8425"/>
    <x v="0"/>
    <x v="98"/>
    <n v="388"/>
    <n v="4"/>
    <s v="Ilot D"/>
    <s v="30/09/2021"/>
    <s v="1a - Peuplements sinistrés - Scolytes"/>
    <s v="1 - Plantation en plein"/>
    <x v="9"/>
    <x v="22"/>
    <n v="1600"/>
    <x v="26"/>
    <m/>
    <s v="Campagne 2022-2023"/>
    <s v="ATDO"/>
    <s v="14/04/2022"/>
    <s v="en cours"/>
    <s v="14/04/2022"/>
    <m/>
  </r>
  <r>
    <n v="8425"/>
    <x v="0"/>
    <x v="98"/>
    <n v="388"/>
    <n v="4"/>
    <s v="Ilot D"/>
    <s v="30/09/2021"/>
    <s v="1a - Peuplements sinistrés - Scolytes"/>
    <s v="1 - Plantation en plein"/>
    <x v="13"/>
    <x v="38"/>
    <n v="1200"/>
    <x v="45"/>
    <m/>
    <s v="Campagne 2022-2023"/>
    <s v="ATDO"/>
    <s v="14/04/2022"/>
    <s v="en cours"/>
    <s v="14/04/2022"/>
    <m/>
  </r>
  <r>
    <n v="8425"/>
    <x v="0"/>
    <x v="99"/>
    <n v="383"/>
    <n v="1"/>
    <s v="Ilot A"/>
    <s v="27/09/2021"/>
    <s v="1b - Peuplements sinistrés - Autres"/>
    <s v="1 - Plantation en plein"/>
    <x v="4"/>
    <x v="176"/>
    <n v="1600"/>
    <x v="261"/>
    <m/>
    <s v="Campagne 2022-2023"/>
    <s v="ATDO"/>
    <s v="14/04/2022"/>
    <s v="infructueux"/>
    <s v="23/05/2022"/>
    <m/>
  </r>
  <r>
    <n v="8425"/>
    <x v="0"/>
    <x v="99"/>
    <n v="383"/>
    <n v="1"/>
    <s v="Ilot A"/>
    <s v="27/09/2021"/>
    <s v="1b - Peuplements sinistrés - Autres"/>
    <s v="1 - Plantation en plein"/>
    <x v="21"/>
    <x v="57"/>
    <n v="800"/>
    <x v="112"/>
    <m/>
    <s v="Campagne 2022-2023"/>
    <s v="ATDO"/>
    <s v="14/04/2022"/>
    <s v="infructueux"/>
    <s v="23/05/2022"/>
    <m/>
  </r>
  <r>
    <n v="8425"/>
    <x v="0"/>
    <x v="99"/>
    <n v="383"/>
    <n v="1"/>
    <s v="Ilot A"/>
    <s v="27/09/2021"/>
    <s v="1b - Peuplements sinistrés - Autres"/>
    <s v="1 - Plantation en plein"/>
    <x v="41"/>
    <x v="146"/>
    <n v="1200"/>
    <x v="195"/>
    <m/>
    <s v="Campagne 2022-2023"/>
    <s v="ATDO"/>
    <s v="14/04/2022"/>
    <s v="infructueux"/>
    <s v="23/05/2022"/>
    <m/>
  </r>
  <r>
    <n v="8425"/>
    <x v="0"/>
    <x v="99"/>
    <n v="383"/>
    <n v="2"/>
    <s v="Ilot B"/>
    <s v="27/09/2021"/>
    <s v="1a - Peuplements sinistrés - Scolytes"/>
    <s v="1 - Plantation en plein"/>
    <x v="5"/>
    <x v="50"/>
    <n v="1200"/>
    <x v="262"/>
    <m/>
    <s v="Campagne 2022-2023"/>
    <s v="ATDO"/>
    <s v="14/04/2022"/>
    <s v="infructueux"/>
    <s v="23/05/2022"/>
    <m/>
  </r>
  <r>
    <n v="8425"/>
    <x v="0"/>
    <x v="99"/>
    <n v="383"/>
    <n v="2"/>
    <s v="Ilot B"/>
    <s v="27/09/2021"/>
    <s v="1a - Peuplements sinistrés - Scolytes"/>
    <s v="1 - Plantation en plein"/>
    <x v="21"/>
    <x v="68"/>
    <n v="800"/>
    <x v="83"/>
    <m/>
    <s v="Campagne 2022-2023"/>
    <s v="ATDO"/>
    <s v="14/04/2022"/>
    <s v="infructueux"/>
    <s v="23/05/2022"/>
    <m/>
  </r>
  <r>
    <n v="8425"/>
    <x v="0"/>
    <x v="99"/>
    <n v="383"/>
    <n v="2"/>
    <s v="Ilot B"/>
    <s v="27/09/2021"/>
    <s v="1a - Peuplements sinistrés - Scolytes"/>
    <s v="1 - Plantation en plein"/>
    <x v="13"/>
    <x v="7"/>
    <n v="1200"/>
    <x v="7"/>
    <m/>
    <s v="Campagne 2022-2023"/>
    <s v="ATDO"/>
    <s v="14/04/2022"/>
    <s v="infructueux"/>
    <s v="23/05/2022"/>
    <m/>
  </r>
  <r>
    <n v="8425"/>
    <x v="0"/>
    <x v="99"/>
    <n v="383"/>
    <n v="2"/>
    <s v="Ilot B"/>
    <s v="27/09/2021"/>
    <s v="1a - Peuplements sinistrés - Scolytes"/>
    <s v="1 - Plantation en plein"/>
    <x v="41"/>
    <x v="7"/>
    <n v="1200"/>
    <x v="7"/>
    <m/>
    <s v="Campagne 2022-2023"/>
    <s v="ATDO"/>
    <s v="14/04/2022"/>
    <s v="infructueux"/>
    <s v="23/05/2022"/>
    <m/>
  </r>
  <r>
    <n v="8425"/>
    <x v="0"/>
    <x v="100"/>
    <n v="382"/>
    <n v="2"/>
    <s v="Ilot A"/>
    <s v="25/10/2021"/>
    <s v="1a - Peuplements sinistrés - Scolytes"/>
    <s v="1 - Plantation en plein"/>
    <x v="4"/>
    <x v="73"/>
    <n v="1600"/>
    <x v="201"/>
    <m/>
    <s v="Campagne 2022-2023"/>
    <s v="ATDO"/>
    <s v="14/04/2022"/>
    <s v="infructueux"/>
    <s v="23/05/2022"/>
    <m/>
  </r>
  <r>
    <n v="8425"/>
    <x v="0"/>
    <x v="100"/>
    <n v="382"/>
    <n v="5"/>
    <s v="Ilot B"/>
    <s v="25/10/2021"/>
    <s v="1a - Peuplements sinistrés - Scolytes"/>
    <s v="1 - Plantation en plein"/>
    <x v="6"/>
    <x v="122"/>
    <n v="1200"/>
    <x v="183"/>
    <m/>
    <s v="Campagne 2022-2023"/>
    <s v="ATDO"/>
    <s v="14/04/2022"/>
    <s v="infructueux"/>
    <s v="23/05/2022"/>
    <m/>
  </r>
  <r>
    <n v="8425"/>
    <x v="0"/>
    <x v="100"/>
    <n v="382"/>
    <n v="5"/>
    <s v="Ilot B"/>
    <s v="25/10/2021"/>
    <s v="1a - Peuplements sinistrés - Scolytes"/>
    <s v="1 - Plantation en plein"/>
    <x v="5"/>
    <x v="179"/>
    <n v="1200"/>
    <x v="263"/>
    <m/>
    <s v="Campagne 2022-2023"/>
    <s v="ATDO"/>
    <s v="14/04/2022"/>
    <s v="infructueux"/>
    <s v="23/05/2022"/>
    <m/>
  </r>
  <r>
    <n v="8425"/>
    <x v="0"/>
    <x v="100"/>
    <n v="382"/>
    <n v="5"/>
    <s v="Ilot B"/>
    <s v="25/10/2021"/>
    <s v="1a - Peuplements sinistrés - Scolytes"/>
    <s v="1 - Plantation en plein"/>
    <x v="2"/>
    <x v="179"/>
    <n v="1200"/>
    <x v="263"/>
    <m/>
    <s v="Campagne 2022-2023"/>
    <s v="ATDO"/>
    <s v="14/04/2022"/>
    <s v="infructueux"/>
    <s v="23/05/2022"/>
    <m/>
  </r>
  <r>
    <n v="8425"/>
    <x v="0"/>
    <x v="100"/>
    <n v="382"/>
    <n v="5"/>
    <s v="Ilot B"/>
    <s v="25/10/2021"/>
    <s v="1a - Peuplements sinistrés - Scolytes"/>
    <s v="1 - Plantation en plein"/>
    <x v="21"/>
    <x v="125"/>
    <n v="800"/>
    <x v="159"/>
    <m/>
    <s v="Campagne 2022-2023"/>
    <s v="ATDO"/>
    <s v="14/04/2022"/>
    <s v="infructueux"/>
    <s v="23/05/2022"/>
    <m/>
  </r>
  <r>
    <n v="8425"/>
    <x v="0"/>
    <x v="100"/>
    <n v="382"/>
    <n v="5"/>
    <s v="Ilot B"/>
    <s v="25/10/2021"/>
    <s v="1a - Peuplements sinistrés - Scolytes"/>
    <s v="1 - Plantation en plein"/>
    <x v="13"/>
    <x v="122"/>
    <n v="1200"/>
    <x v="183"/>
    <m/>
    <s v="Campagne 2022-2023"/>
    <s v="ATDO"/>
    <s v="14/04/2022"/>
    <s v="infructueux"/>
    <s v="23/05/2022"/>
    <m/>
  </r>
  <r>
    <n v="8425"/>
    <x v="0"/>
    <x v="100"/>
    <n v="382"/>
    <n v="6"/>
    <s v="Ilot C"/>
    <s v="25/10/2021"/>
    <s v="1a - Peuplements sinistrés - Scolytes"/>
    <s v="1 - Plantation en plein"/>
    <x v="6"/>
    <x v="37"/>
    <n v="1200"/>
    <x v="44"/>
    <m/>
    <s v="Campagne 2022-2023"/>
    <s v="ATDO"/>
    <s v="14/04/2022"/>
    <s v="infructueux"/>
    <s v="23/05/2022"/>
    <m/>
  </r>
  <r>
    <n v="8425"/>
    <x v="0"/>
    <x v="100"/>
    <n v="382"/>
    <n v="6"/>
    <s v="Ilot C"/>
    <s v="25/10/2021"/>
    <s v="1a - Peuplements sinistrés - Scolytes"/>
    <s v="1 - Plantation en plein"/>
    <x v="5"/>
    <x v="66"/>
    <n v="1200"/>
    <x v="118"/>
    <m/>
    <s v="Campagne 2022-2023"/>
    <s v="ATDO"/>
    <s v="14/04/2022"/>
    <s v="infructueux"/>
    <s v="23/05/2022"/>
    <m/>
  </r>
  <r>
    <n v="8425"/>
    <x v="0"/>
    <x v="100"/>
    <n v="382"/>
    <n v="6"/>
    <s v="Ilot C"/>
    <s v="25/10/2021"/>
    <s v="1a - Peuplements sinistrés - Scolytes"/>
    <s v="1 - Plantation en plein"/>
    <x v="2"/>
    <x v="66"/>
    <n v="1200"/>
    <x v="118"/>
    <m/>
    <s v="Campagne 2022-2023"/>
    <s v="ATDO"/>
    <s v="14/04/2022"/>
    <s v="infructueux"/>
    <s v="23/05/2022"/>
    <m/>
  </r>
  <r>
    <n v="8425"/>
    <x v="0"/>
    <x v="100"/>
    <n v="382"/>
    <n v="6"/>
    <s v="Ilot C"/>
    <s v="25/10/2021"/>
    <s v="1a - Peuplements sinistrés - Scolytes"/>
    <s v="1 - Plantation en plein"/>
    <x v="21"/>
    <x v="37"/>
    <n v="800"/>
    <x v="43"/>
    <m/>
    <s v="Campagne 2022-2023"/>
    <s v="ATDO"/>
    <s v="14/04/2022"/>
    <s v="infructueux"/>
    <s v="23/05/2022"/>
    <m/>
  </r>
  <r>
    <n v="8425"/>
    <x v="0"/>
    <x v="100"/>
    <n v="382"/>
    <n v="6"/>
    <s v="Ilot C"/>
    <s v="25/10/2021"/>
    <s v="1a - Peuplements sinistrés - Scolytes"/>
    <s v="1 - Plantation en plein"/>
    <x v="13"/>
    <x v="37"/>
    <n v="1200"/>
    <x v="44"/>
    <m/>
    <s v="Campagne 2022-2023"/>
    <s v="ATDO"/>
    <s v="14/04/2022"/>
    <s v="infructueux"/>
    <s v="23/05/2022"/>
    <m/>
  </r>
  <r>
    <n v="8425"/>
    <x v="0"/>
    <x v="100"/>
    <n v="382"/>
    <n v="7"/>
    <s v="Ilot D"/>
    <s v="25/10/2021"/>
    <s v="1a - Peuplements sinistrés - Scolytes"/>
    <s v="1 - Plantation en plein"/>
    <x v="2"/>
    <x v="180"/>
    <n v="1200"/>
    <x v="201"/>
    <m/>
    <s v="Campagne 2022-2023"/>
    <s v="ATDO"/>
    <s v="14/04/2022"/>
    <s v="infructueux"/>
    <s v="23/05/2022"/>
    <m/>
  </r>
  <r>
    <n v="8425"/>
    <x v="5"/>
    <x v="101"/>
    <n v="379"/>
    <n v="1"/>
    <s v="Ilot A"/>
    <s v="28/09/2021"/>
    <s v="1a - Peuplements sinistrés - Scolytes"/>
    <s v="1 - Plantation en plein"/>
    <x v="16"/>
    <x v="181"/>
    <n v="1200"/>
    <x v="264"/>
    <n v="2500"/>
    <s v="Campagne 2022-2023"/>
    <s v="ATDO"/>
    <m/>
    <s v="non defini"/>
    <m/>
    <m/>
  </r>
  <r>
    <n v="8425"/>
    <x v="5"/>
    <x v="101"/>
    <n v="379"/>
    <n v="2"/>
    <s v="Ilot A"/>
    <s v="28/09/2021"/>
    <s v="1a - Peuplements sinistrés - Scolytes"/>
    <s v="1 - Plantation en plein"/>
    <x v="6"/>
    <x v="7"/>
    <n v="1200"/>
    <x v="7"/>
    <m/>
    <s v="Campagne 2022-2023"/>
    <s v="ATDO"/>
    <m/>
    <s v="non defini"/>
    <m/>
    <m/>
  </r>
  <r>
    <n v="8425"/>
    <x v="5"/>
    <x v="101"/>
    <n v="379"/>
    <n v="2"/>
    <s v="Ilot A"/>
    <s v="28/09/2021"/>
    <s v="1a - Peuplements sinistrés - Scolytes"/>
    <s v="1 - Plantation en plein"/>
    <x v="4"/>
    <x v="11"/>
    <n v="1600"/>
    <x v="87"/>
    <m/>
    <s v="Campagne 2022-2023"/>
    <s v="ATDO"/>
    <m/>
    <s v="non defini"/>
    <m/>
    <m/>
  </r>
  <r>
    <n v="8425"/>
    <x v="5"/>
    <x v="101"/>
    <n v="379"/>
    <n v="2"/>
    <s v="Ilot A"/>
    <s v="28/09/2021"/>
    <s v="1a - Peuplements sinistrés - Scolytes"/>
    <s v="1 - Plantation en plein"/>
    <x v="7"/>
    <x v="7"/>
    <n v="1200"/>
    <x v="7"/>
    <m/>
    <s v="Campagne 2022-2023"/>
    <s v="ATDO"/>
    <m/>
    <s v="non defini"/>
    <m/>
    <m/>
  </r>
  <r>
    <n v="8425"/>
    <x v="5"/>
    <x v="101"/>
    <n v="379"/>
    <n v="2"/>
    <s v="Ilot A"/>
    <s v="28/09/2021"/>
    <s v="1a - Peuplements sinistrés - Scolytes"/>
    <s v="1 - Plantation en plein"/>
    <x v="21"/>
    <x v="7"/>
    <n v="800"/>
    <x v="125"/>
    <m/>
    <s v="Campagne 2022-2023"/>
    <s v="ATDO"/>
    <m/>
    <s v="non defini"/>
    <m/>
    <m/>
  </r>
  <r>
    <n v="8425"/>
    <x v="5"/>
    <x v="101"/>
    <n v="379"/>
    <n v="2"/>
    <s v="Ilot A"/>
    <s v="28/09/2021"/>
    <s v="1a - Peuplements sinistrés - Scolytes"/>
    <s v="1 - Plantation en plein"/>
    <x v="24"/>
    <x v="122"/>
    <n v="1600"/>
    <x v="153"/>
    <m/>
    <s v="Campagne 2022-2023"/>
    <s v="ATDO"/>
    <m/>
    <s v="non defini"/>
    <m/>
    <m/>
  </r>
  <r>
    <n v="8440"/>
    <x v="1"/>
    <x v="102"/>
    <n v="371"/>
    <n v="1"/>
    <s v="LPS_1"/>
    <s v="30/09/2021"/>
    <s v="1a - Peuplements sinistrés - Scolytes"/>
    <s v="1 - Plantation en plein"/>
    <x v="33"/>
    <x v="22"/>
    <n v="2000"/>
    <x v="6"/>
    <m/>
    <s v="Campagne 2022-2023"/>
    <s v="ATDO"/>
    <m/>
    <s v="non defini"/>
    <m/>
    <m/>
  </r>
  <r>
    <n v="8440"/>
    <x v="1"/>
    <x v="102"/>
    <n v="371"/>
    <n v="2"/>
    <s v="LPS_41"/>
    <s v="30/09/2021"/>
    <s v="1a - Peuplements sinistrés - Scolytes"/>
    <s v="1 - Plantation en plein"/>
    <x v="0"/>
    <x v="96"/>
    <n v="1600"/>
    <x v="52"/>
    <m/>
    <s v="Campagne 2022-2023"/>
    <s v="ATDO"/>
    <m/>
    <s v="non defini"/>
    <m/>
    <m/>
  </r>
  <r>
    <n v="8440"/>
    <x v="1"/>
    <x v="102"/>
    <n v="371"/>
    <n v="3"/>
    <s v="LPS_51"/>
    <s v="30/09/2021"/>
    <s v="1a - Peuplements sinistrés - Scolytes"/>
    <s v="1 - Plantation en plein"/>
    <x v="20"/>
    <x v="126"/>
    <n v="800"/>
    <x v="165"/>
    <m/>
    <s v="Campagne 2022-2023"/>
    <s v="ATDO"/>
    <m/>
    <s v="non defini"/>
    <m/>
    <m/>
  </r>
  <r>
    <n v="8440"/>
    <x v="1"/>
    <x v="102"/>
    <n v="371"/>
    <n v="3"/>
    <s v="LPS_51"/>
    <s v="30/09/2021"/>
    <s v="1a - Peuplements sinistrés - Scolytes"/>
    <s v="1 - Plantation en plein"/>
    <x v="17"/>
    <x v="116"/>
    <n v="1200"/>
    <x v="145"/>
    <m/>
    <s v="Campagne 2022-2023"/>
    <s v="ATDO"/>
    <m/>
    <s v="non defini"/>
    <m/>
    <m/>
  </r>
  <r>
    <n v="8440"/>
    <x v="1"/>
    <x v="102"/>
    <n v="371"/>
    <n v="5"/>
    <s v="LPS_81-1"/>
    <s v="30/09/2021"/>
    <s v="1a - Peuplements sinistrés - Scolytes"/>
    <s v="1 - Plantation en plein"/>
    <x v="0"/>
    <x v="79"/>
    <n v="1600"/>
    <x v="265"/>
    <m/>
    <s v="Campagne 2022-2023"/>
    <s v="ATDO"/>
    <m/>
    <s v="non defini"/>
    <m/>
    <m/>
  </r>
  <r>
    <n v="8440"/>
    <x v="1"/>
    <x v="102"/>
    <n v="371"/>
    <n v="6"/>
    <s v="LPS_81-1"/>
    <s v="30/09/2021"/>
    <s v="1a - Peuplements sinistrés - Scolytes"/>
    <s v="1 - Plantation en plein"/>
    <x v="7"/>
    <x v="81"/>
    <n v="1200"/>
    <x v="96"/>
    <m/>
    <s v="Campagne 2022-2023"/>
    <s v="ATDO"/>
    <m/>
    <s v="non defini"/>
    <m/>
    <m/>
  </r>
  <r>
    <n v="8440"/>
    <x v="1"/>
    <x v="102"/>
    <n v="371"/>
    <n v="7"/>
    <s v="LPS_81-2"/>
    <s v="30/09/2021"/>
    <s v="1a - Peuplements sinistrés - Scolytes"/>
    <s v="1 - Plantation en plein"/>
    <x v="33"/>
    <x v="113"/>
    <n v="2000"/>
    <x v="266"/>
    <m/>
    <s v="Campagne 2022-2023"/>
    <s v="ATDO"/>
    <m/>
    <s v="non defini"/>
    <m/>
    <m/>
  </r>
  <r>
    <n v="8440"/>
    <x v="1"/>
    <x v="102"/>
    <n v="371"/>
    <n v="7"/>
    <s v="LPS_81-2"/>
    <s v="30/09/2021"/>
    <s v="1a - Peuplements sinistrés - Scolytes"/>
    <s v="1 - Plantation en plein"/>
    <x v="35"/>
    <x v="147"/>
    <n v="2000"/>
    <x v="124"/>
    <m/>
    <s v="Campagne 2022-2023"/>
    <s v="ATDO"/>
    <m/>
    <s v="non defini"/>
    <m/>
    <m/>
  </r>
  <r>
    <n v="8440"/>
    <x v="1"/>
    <x v="102"/>
    <n v="371"/>
    <n v="8"/>
    <s v="LPS_82"/>
    <s v="30/09/2021"/>
    <s v="1a - Peuplements sinistrés - Scolytes"/>
    <s v="1 - Plantation en plein"/>
    <x v="7"/>
    <x v="114"/>
    <n v="1200"/>
    <x v="141"/>
    <m/>
    <s v="Campagne 2022-2023"/>
    <s v="ATDO"/>
    <m/>
    <s v="non defini"/>
    <m/>
    <m/>
  </r>
  <r>
    <n v="8440"/>
    <x v="1"/>
    <x v="102"/>
    <n v="371"/>
    <n v="8"/>
    <s v="LPS_82"/>
    <s v="30/09/2021"/>
    <s v="1a - Peuplements sinistrés - Scolytes"/>
    <s v="1 - Plantation en plein"/>
    <x v="9"/>
    <x v="118"/>
    <n v="1600"/>
    <x v="267"/>
    <m/>
    <s v="Campagne 2022-2023"/>
    <s v="ATDO"/>
    <m/>
    <s v="non defini"/>
    <m/>
    <m/>
  </r>
  <r>
    <n v="8440"/>
    <x v="1"/>
    <x v="102"/>
    <n v="371"/>
    <n v="9"/>
    <s v="LPS_90-1"/>
    <s v="30/09/2021"/>
    <s v="1a - Peuplements sinistrés - Scolytes"/>
    <s v="1 - Plantation en plein"/>
    <x v="33"/>
    <x v="151"/>
    <n v="2000"/>
    <x v="268"/>
    <m/>
    <s v="Campagne 2022-2023"/>
    <s v="ATDO"/>
    <m/>
    <s v="non defini"/>
    <m/>
    <m/>
  </r>
  <r>
    <n v="8440"/>
    <x v="1"/>
    <x v="102"/>
    <n v="371"/>
    <n v="15"/>
    <s v="LPS_90-2"/>
    <s v="30/09/2021"/>
    <s v="1a - Peuplements sinistrés - Scolytes"/>
    <s v="1 - Plantation en plein"/>
    <x v="0"/>
    <x v="56"/>
    <n v="1600"/>
    <x v="74"/>
    <m/>
    <s v="Campagne 2022-2023"/>
    <s v="ATDO"/>
    <m/>
    <s v="non defini"/>
    <m/>
    <m/>
  </r>
  <r>
    <n v="8440"/>
    <x v="1"/>
    <x v="102"/>
    <n v="371"/>
    <n v="13"/>
    <s v="LPS_90-3"/>
    <s v="30/09/2021"/>
    <s v="1a - Peuplements sinistrés - Scolytes"/>
    <s v="1 - Plantation en plein"/>
    <x v="17"/>
    <x v="3"/>
    <n v="1200"/>
    <x v="151"/>
    <m/>
    <s v="Campagne 2022-2023"/>
    <s v="ATDO"/>
    <m/>
    <s v="non defini"/>
    <m/>
    <m/>
  </r>
  <r>
    <n v="8440"/>
    <x v="1"/>
    <x v="102"/>
    <n v="371"/>
    <n v="14"/>
    <s v="LPS_115"/>
    <s v="30/09/2021"/>
    <s v="1a - Peuplements sinistrés - Scolytes"/>
    <s v="1 - Plantation en plein"/>
    <x v="2"/>
    <x v="121"/>
    <n v="1200"/>
    <x v="166"/>
    <m/>
    <s v="Campagne 2022-2023"/>
    <s v="ATDO"/>
    <m/>
    <s v="non defini"/>
    <m/>
    <m/>
  </r>
  <r>
    <n v="8440"/>
    <x v="1"/>
    <x v="102"/>
    <n v="371"/>
    <n v="14"/>
    <s v="LPS_115"/>
    <s v="30/09/2021"/>
    <s v="1a - Peuplements sinistrés - Scolytes"/>
    <s v="1 - Plantation en plein"/>
    <x v="17"/>
    <x v="121"/>
    <n v="1200"/>
    <x v="166"/>
    <m/>
    <s v="Campagne 2022-2023"/>
    <s v="ATDO"/>
    <m/>
    <s v="non defini"/>
    <m/>
    <m/>
  </r>
  <r>
    <n v="8440"/>
    <x v="1"/>
    <x v="102"/>
    <n v="371"/>
    <n v="15"/>
    <s v="LPS_90-2"/>
    <s v="30/09/2021"/>
    <s v="1a - Peuplements sinistrés - Scolytes"/>
    <s v="1 - Plantation en plein"/>
    <x v="6"/>
    <x v="7"/>
    <n v="1200"/>
    <x v="7"/>
    <m/>
    <s v="Campagne 2022-2023"/>
    <s v="ATDO"/>
    <m/>
    <s v="non defini"/>
    <m/>
    <m/>
  </r>
  <r>
    <n v="8440"/>
    <x v="1"/>
    <x v="103"/>
    <n v="370"/>
    <n v="1"/>
    <s v="LAV_44"/>
    <s v="29/09/2021"/>
    <s v="1a - Peuplements sinistrés - Scolytes"/>
    <s v="1 - Plantation en plein"/>
    <x v="36"/>
    <x v="79"/>
    <n v="1600"/>
    <x v="265"/>
    <m/>
    <s v="Campagne 2022-2023"/>
    <s v="ATDO"/>
    <m/>
    <s v="non defini"/>
    <m/>
    <m/>
  </r>
  <r>
    <n v="8440"/>
    <x v="1"/>
    <x v="103"/>
    <n v="370"/>
    <n v="2"/>
    <s v="LAV_28-1"/>
    <s v="29/09/2021"/>
    <s v="1a - Peuplements sinistrés - Scolytes"/>
    <s v="1 - Plantation en plein"/>
    <x v="5"/>
    <x v="138"/>
    <n v="1200"/>
    <x v="269"/>
    <m/>
    <s v="Campagne 2022-2023"/>
    <s v="ATDO"/>
    <m/>
    <s v="non defini"/>
    <m/>
    <m/>
  </r>
  <r>
    <n v="8440"/>
    <x v="1"/>
    <x v="103"/>
    <n v="370"/>
    <n v="2"/>
    <s v="LAV_28-1"/>
    <s v="29/09/2021"/>
    <s v="1a - Peuplements sinistrés - Scolytes"/>
    <s v="1 - Plantation en plein"/>
    <x v="2"/>
    <x v="168"/>
    <n v="1200"/>
    <x v="244"/>
    <m/>
    <s v="Campagne 2022-2023"/>
    <s v="ATDO"/>
    <m/>
    <s v="non defini"/>
    <m/>
    <m/>
  </r>
  <r>
    <n v="8440"/>
    <x v="1"/>
    <x v="103"/>
    <n v="370"/>
    <n v="2"/>
    <s v="LAV_28-1"/>
    <s v="29/09/2021"/>
    <s v="1a - Peuplements sinistrés - Scolytes"/>
    <s v="1 - Plantation en plein"/>
    <x v="21"/>
    <x v="69"/>
    <n v="800"/>
    <x v="116"/>
    <m/>
    <s v="Campagne 2022-2023"/>
    <s v="ATDO"/>
    <m/>
    <s v="non defini"/>
    <m/>
    <m/>
  </r>
  <r>
    <n v="8440"/>
    <x v="1"/>
    <x v="103"/>
    <n v="370"/>
    <n v="3"/>
    <s v="LAV_28-2"/>
    <s v="29/09/2021"/>
    <s v="1a - Peuplements sinistrés - Scolytes"/>
    <s v="1 - Plantation en plein"/>
    <x v="34"/>
    <x v="45"/>
    <n v="1200"/>
    <x v="58"/>
    <m/>
    <s v="Campagne 2022-2023"/>
    <s v="ATDO"/>
    <m/>
    <s v="non defini"/>
    <m/>
    <m/>
  </r>
  <r>
    <n v="8440"/>
    <x v="1"/>
    <x v="103"/>
    <n v="370"/>
    <n v="4"/>
    <s v="LAV_15"/>
    <s v="29/09/2021"/>
    <s v="1a - Peuplements sinistrés - Scolytes"/>
    <s v="1 - Plantation en plein"/>
    <x v="36"/>
    <x v="119"/>
    <n v="1600"/>
    <x v="150"/>
    <m/>
    <s v="Campagne 2022-2023"/>
    <s v="ATDO"/>
    <m/>
    <s v="non defini"/>
    <m/>
    <m/>
  </r>
  <r>
    <n v="8425"/>
    <x v="0"/>
    <x v="104"/>
    <n v="366"/>
    <n v="1"/>
    <s v="Ilot A"/>
    <s v="23/11/2021"/>
    <s v="1a - Peuplements sinistrés - Scolytes"/>
    <s v="1 - Plantation en plein"/>
    <x v="2"/>
    <x v="1"/>
    <n v="1200"/>
    <x v="250"/>
    <m/>
    <s v="Campagne 2022-2023"/>
    <s v="ATDO"/>
    <m/>
    <s v="non defini"/>
    <m/>
    <m/>
  </r>
  <r>
    <n v="8425"/>
    <x v="0"/>
    <x v="104"/>
    <n v="366"/>
    <n v="4"/>
    <s v="Ilot B"/>
    <s v="23/11/2021"/>
    <s v="1a - Peuplements sinistrés - Scolytes"/>
    <s v="1 - Plantation en plein"/>
    <x v="0"/>
    <x v="136"/>
    <n v="1600"/>
    <x v="233"/>
    <m/>
    <s v="Campagne 2022-2023"/>
    <s v="ATDO"/>
    <m/>
    <s v="non defini"/>
    <m/>
    <m/>
  </r>
  <r>
    <n v="8425"/>
    <x v="0"/>
    <x v="104"/>
    <n v="366"/>
    <n v="4"/>
    <s v="Ilot C"/>
    <s v="23/11/2021"/>
    <s v="1a - Peuplements sinistrés - Scolytes"/>
    <s v="1 - Plantation en plein"/>
    <x v="0"/>
    <x v="22"/>
    <n v="1600"/>
    <x v="26"/>
    <m/>
    <s v="Campagne 2022-2023"/>
    <s v="ATDO"/>
    <m/>
    <s v="non defini"/>
    <m/>
    <m/>
  </r>
  <r>
    <n v="8440"/>
    <x v="1"/>
    <x v="105"/>
    <n v="365"/>
    <n v="1"/>
    <s v="GRAT_16"/>
    <s v="03/12/2021"/>
    <s v="1a - Peuplements sinistrés - Scolytes"/>
    <s v="1 - Plantation en plein"/>
    <x v="9"/>
    <x v="68"/>
    <n v="1600"/>
    <x v="175"/>
    <m/>
    <s v="Campagne 2022-2023"/>
    <s v="ATDO"/>
    <m/>
    <s v="non defini"/>
    <m/>
    <m/>
  </r>
  <r>
    <n v="8440"/>
    <x v="1"/>
    <x v="105"/>
    <n v="365"/>
    <n v="2"/>
    <s v="GRAT_18"/>
    <s v="03/12/2021"/>
    <s v="1a - Peuplements sinistrés - Scolytes"/>
    <s v="1 - Plantation en plein"/>
    <x v="6"/>
    <x v="113"/>
    <n v="1200"/>
    <x v="140"/>
    <m/>
    <s v="Campagne 2022-2023"/>
    <s v="ATDO"/>
    <m/>
    <s v="non defini"/>
    <m/>
    <m/>
  </r>
  <r>
    <n v="8440"/>
    <x v="1"/>
    <x v="105"/>
    <n v="365"/>
    <n v="2"/>
    <s v="GRAT_18"/>
    <s v="03/12/2021"/>
    <s v="1a - Peuplements sinistrés - Scolytes"/>
    <s v="1 - Plantation en plein"/>
    <x v="5"/>
    <x v="123"/>
    <n v="1200"/>
    <x v="189"/>
    <m/>
    <s v="Campagne 2022-2023"/>
    <s v="ATDO"/>
    <m/>
    <s v="non defini"/>
    <m/>
    <m/>
  </r>
  <r>
    <n v="8440"/>
    <x v="1"/>
    <x v="105"/>
    <n v="365"/>
    <n v="2"/>
    <s v="GRAT_18"/>
    <s v="03/12/2021"/>
    <s v="1a - Peuplements sinistrés - Scolytes"/>
    <s v="1 - Plantation en plein"/>
    <x v="2"/>
    <x v="123"/>
    <n v="1200"/>
    <x v="189"/>
    <m/>
    <s v="Campagne 2022-2023"/>
    <s v="ATDO"/>
    <m/>
    <s v="non defini"/>
    <m/>
    <m/>
  </r>
  <r>
    <n v="8440"/>
    <x v="1"/>
    <x v="105"/>
    <n v="365"/>
    <n v="3"/>
    <s v="GRAT_20"/>
    <s v="03/12/2021"/>
    <s v="1a - Peuplements sinistrés - Scolytes"/>
    <s v="1 - Plantation en plein"/>
    <x v="33"/>
    <x v="74"/>
    <n v="2000"/>
    <x v="247"/>
    <m/>
    <s v="Campagne 2022-2023"/>
    <s v="ATDO"/>
    <m/>
    <s v="non defini"/>
    <m/>
    <m/>
  </r>
  <r>
    <n v="8440"/>
    <x v="1"/>
    <x v="105"/>
    <n v="365"/>
    <n v="4"/>
    <s v="GRAT_23-1"/>
    <s v="03/12/2021"/>
    <s v="1a - Peuplements sinistrés - Scolytes"/>
    <s v="1 - Plantation en plein"/>
    <x v="0"/>
    <x v="94"/>
    <n v="1600"/>
    <x v="270"/>
    <m/>
    <s v="Campagne 2022-2023"/>
    <s v="ATDO"/>
    <m/>
    <s v="non defini"/>
    <m/>
    <m/>
  </r>
  <r>
    <n v="8440"/>
    <x v="1"/>
    <x v="105"/>
    <n v="365"/>
    <n v="4"/>
    <s v="GRAT_23-1"/>
    <s v="03/12/2021"/>
    <s v="1a - Peuplements sinistrés - Scolytes"/>
    <s v="1 - Plantation en plein"/>
    <x v="21"/>
    <x v="114"/>
    <n v="800"/>
    <x v="242"/>
    <m/>
    <s v="Campagne 2022-2023"/>
    <s v="ATDO"/>
    <m/>
    <s v="non defini"/>
    <m/>
    <m/>
  </r>
  <r>
    <n v="8440"/>
    <x v="1"/>
    <x v="105"/>
    <n v="365"/>
    <n v="4"/>
    <s v="GRAT_23-1"/>
    <s v="03/12/2021"/>
    <s v="1a - Peuplements sinistrés - Scolytes"/>
    <s v="1 - Plantation en plein"/>
    <x v="11"/>
    <x v="113"/>
    <n v="800"/>
    <x v="271"/>
    <m/>
    <s v="Campagne 2022-2023"/>
    <s v="ATDO"/>
    <m/>
    <s v="non defini"/>
    <m/>
    <m/>
  </r>
  <r>
    <n v="8440"/>
    <x v="1"/>
    <x v="105"/>
    <n v="365"/>
    <n v="5"/>
    <s v="GRAT_23-2"/>
    <s v="03/12/2021"/>
    <s v="1a - Peuplements sinistrés - Scolytes"/>
    <s v="1 - Plantation en plein"/>
    <x v="2"/>
    <x v="32"/>
    <n v="1200"/>
    <x v="182"/>
    <m/>
    <s v="Campagne 2022-2023"/>
    <s v="ATDO"/>
    <m/>
    <s v="non defini"/>
    <m/>
    <m/>
  </r>
  <r>
    <n v="8440"/>
    <x v="1"/>
    <x v="106"/>
    <n v="363"/>
    <n v="1"/>
    <s v="RAH_12"/>
    <s v="30/09/2021"/>
    <s v="1a - Peuplements sinistrés - Scolytes"/>
    <s v="1 - Plantation en plein"/>
    <x v="36"/>
    <x v="182"/>
    <n v="1600"/>
    <x v="272"/>
    <m/>
    <s v="Campagne 2022-2023"/>
    <s v="ATDO"/>
    <m/>
    <s v="non defini"/>
    <m/>
    <m/>
  </r>
  <r>
    <n v="8440"/>
    <x v="1"/>
    <x v="106"/>
    <n v="363"/>
    <n v="2"/>
    <s v="RAH_5"/>
    <s v="30/09/2021"/>
    <s v="1a - Peuplements sinistrés - Scolytes"/>
    <s v="1 - Plantation en plein"/>
    <x v="4"/>
    <x v="116"/>
    <n v="1600"/>
    <x v="226"/>
    <m/>
    <s v="Campagne 2022-2023"/>
    <s v="ATDO"/>
    <m/>
    <s v="non defini"/>
    <m/>
    <m/>
  </r>
  <r>
    <n v="8440"/>
    <x v="1"/>
    <x v="107"/>
    <n v="360"/>
    <n v="1"/>
    <s v="VAM_10-1"/>
    <s v="29/09/2021"/>
    <s v="1a - Peuplements sinistrés - Scolytes"/>
    <s v="1 - Plantation en plein"/>
    <x v="4"/>
    <x v="70"/>
    <n v="1600"/>
    <x v="23"/>
    <m/>
    <s v="Campagne 2022-2023"/>
    <s v="ATDO"/>
    <m/>
    <s v="non defini"/>
    <m/>
    <m/>
  </r>
  <r>
    <n v="8440"/>
    <x v="1"/>
    <x v="107"/>
    <n v="360"/>
    <n v="2"/>
    <s v="VAM_10-2"/>
    <s v="29/09/2021"/>
    <s v="1a - Peuplements sinistrés - Scolytes"/>
    <s v="1 - Plantation en plein"/>
    <x v="5"/>
    <x v="17"/>
    <n v="1200"/>
    <x v="18"/>
    <m/>
    <s v="Campagne 2022-2023"/>
    <s v="ATDO"/>
    <m/>
    <s v="non defini"/>
    <m/>
    <m/>
  </r>
  <r>
    <n v="8440"/>
    <x v="1"/>
    <x v="107"/>
    <n v="360"/>
    <n v="2"/>
    <s v="VAM_10-2"/>
    <s v="29/09/2021"/>
    <s v="1a - Peuplements sinistrés - Scolytes"/>
    <s v="1 - Plantation en plein"/>
    <x v="33"/>
    <x v="157"/>
    <n v="2000"/>
    <x v="115"/>
    <m/>
    <s v="Campagne 2022-2023"/>
    <s v="ATDO"/>
    <m/>
    <s v="non defini"/>
    <m/>
    <m/>
  </r>
  <r>
    <n v="8440"/>
    <x v="1"/>
    <x v="107"/>
    <n v="360"/>
    <n v="3"/>
    <s v="VAM_10-3"/>
    <s v="29/09/2021"/>
    <s v="1a - Peuplements sinistrés - Scolytes"/>
    <s v="1 - Plantation en plein"/>
    <x v="0"/>
    <x v="116"/>
    <n v="1600"/>
    <x v="226"/>
    <m/>
    <s v="Campagne 2022-2023"/>
    <s v="ATDO"/>
    <m/>
    <s v="non defini"/>
    <m/>
    <m/>
  </r>
  <r>
    <n v="8440"/>
    <x v="1"/>
    <x v="107"/>
    <n v="360"/>
    <n v="4"/>
    <s v="VAM_10-4"/>
    <s v="29/09/2021"/>
    <s v="1a - Peuplements sinistrés - Scolytes"/>
    <s v="1 - Plantation en plein"/>
    <x v="5"/>
    <x v="76"/>
    <n v="1200"/>
    <x v="159"/>
    <m/>
    <s v="Campagne 2022-2023"/>
    <s v="ATDO"/>
    <m/>
    <s v="non defini"/>
    <m/>
    <m/>
  </r>
  <r>
    <n v="8440"/>
    <x v="1"/>
    <x v="107"/>
    <n v="360"/>
    <n v="4"/>
    <s v="VAM_10-4"/>
    <s v="29/09/2021"/>
    <s v="1a - Peuplements sinistrés - Scolytes"/>
    <s v="1 - Plantation en plein"/>
    <x v="9"/>
    <x v="146"/>
    <n v="1600"/>
    <x v="112"/>
    <m/>
    <s v="Campagne 2022-2023"/>
    <s v="ATDO"/>
    <m/>
    <s v="non defini"/>
    <m/>
    <m/>
  </r>
  <r>
    <n v="8440"/>
    <x v="1"/>
    <x v="108"/>
    <n v="358"/>
    <n v="1"/>
    <s v="ARCM_2"/>
    <s v="30/09/2021"/>
    <s v="1a - Peuplements sinistrés - Scolytes"/>
    <s v="1 - Plantation en plein"/>
    <x v="4"/>
    <x v="64"/>
    <n v="1600"/>
    <x v="170"/>
    <m/>
    <s v="Campagne 2022-2023"/>
    <s v="ATDO"/>
    <m/>
    <s v="non defini"/>
    <m/>
    <m/>
  </r>
  <r>
    <n v="8440"/>
    <x v="1"/>
    <x v="108"/>
    <n v="358"/>
    <n v="1"/>
    <s v="ARCM_2"/>
    <s v="30/09/2021"/>
    <s v="1a - Peuplements sinistrés - Scolytes"/>
    <s v="1 - Plantation en plein"/>
    <x v="21"/>
    <x v="114"/>
    <n v="800"/>
    <x v="242"/>
    <m/>
    <s v="Campagne 2022-2023"/>
    <s v="ATDO"/>
    <m/>
    <s v="non defini"/>
    <m/>
    <m/>
  </r>
  <r>
    <n v="8440"/>
    <x v="1"/>
    <x v="108"/>
    <n v="358"/>
    <n v="1"/>
    <s v="ARCM_2"/>
    <s v="30/09/2021"/>
    <s v="1a - Peuplements sinistrés - Scolytes"/>
    <s v="1 - Plantation en plein"/>
    <x v="33"/>
    <x v="130"/>
    <n v="2000"/>
    <x v="273"/>
    <m/>
    <s v="Campagne 2022-2023"/>
    <s v="ATDO"/>
    <m/>
    <s v="non defini"/>
    <m/>
    <m/>
  </r>
  <r>
    <n v="8440"/>
    <x v="1"/>
    <x v="108"/>
    <n v="358"/>
    <n v="2"/>
    <s v="ARCM_15-1"/>
    <s v="30/09/2021"/>
    <s v="1a - Peuplements sinistrés - Scolytes"/>
    <s v="1 - Plantation en plein"/>
    <x v="4"/>
    <x v="147"/>
    <n v="1600"/>
    <x v="196"/>
    <m/>
    <s v="Campagne 2022-2023"/>
    <s v="ATDO"/>
    <m/>
    <s v="non defini"/>
    <m/>
    <m/>
  </r>
  <r>
    <n v="8440"/>
    <x v="1"/>
    <x v="108"/>
    <n v="358"/>
    <n v="2"/>
    <s v="ARCM_15-1"/>
    <s v="30/09/2021"/>
    <s v="1a - Peuplements sinistrés - Scolytes"/>
    <s v="1 - Plantation en plein"/>
    <x v="8"/>
    <x v="83"/>
    <n v="800"/>
    <x v="182"/>
    <m/>
    <s v="Campagne 2022-2023"/>
    <s v="ATDO"/>
    <m/>
    <s v="non defini"/>
    <m/>
    <m/>
  </r>
  <r>
    <n v="8440"/>
    <x v="1"/>
    <x v="108"/>
    <n v="358"/>
    <n v="3"/>
    <s v="ARCM_15-2"/>
    <s v="30/09/2021"/>
    <s v="1a - Peuplements sinistrés - Scolytes"/>
    <s v="1 - Plantation en plein"/>
    <x v="21"/>
    <x v="160"/>
    <n v="800"/>
    <x v="245"/>
    <m/>
    <s v="Campagne 2022-2023"/>
    <s v="ATDO"/>
    <m/>
    <s v="non defini"/>
    <m/>
    <m/>
  </r>
  <r>
    <n v="8440"/>
    <x v="1"/>
    <x v="108"/>
    <n v="358"/>
    <n v="3"/>
    <s v="ARCM_15-2"/>
    <s v="30/09/2021"/>
    <s v="1a - Peuplements sinistrés - Scolytes"/>
    <s v="1 - Plantation en plein"/>
    <x v="33"/>
    <x v="183"/>
    <n v="2000"/>
    <x v="274"/>
    <m/>
    <s v="Campagne 2022-2023"/>
    <s v="ATDO"/>
    <m/>
    <s v="non defini"/>
    <m/>
    <m/>
  </r>
  <r>
    <n v="8440"/>
    <x v="1"/>
    <x v="108"/>
    <n v="358"/>
    <n v="4"/>
    <s v="ARCM_15-3"/>
    <s v="30/09/2021"/>
    <s v="1a - Peuplements sinistrés - Scolytes"/>
    <s v="1 - Plantation en plein"/>
    <x v="0"/>
    <x v="118"/>
    <n v="1600"/>
    <x v="267"/>
    <m/>
    <s v="Campagne 2022-2023"/>
    <s v="ATDO"/>
    <m/>
    <s v="non defini"/>
    <m/>
    <m/>
  </r>
  <r>
    <n v="8440"/>
    <x v="1"/>
    <x v="108"/>
    <n v="358"/>
    <n v="4"/>
    <s v="ARCM_15-3"/>
    <s v="30/09/2021"/>
    <s v="1a - Peuplements sinistrés - Scolytes"/>
    <s v="1 - Plantation en plein"/>
    <x v="21"/>
    <x v="125"/>
    <n v="800"/>
    <x v="159"/>
    <m/>
    <s v="Campagne 2022-2023"/>
    <s v="ATDO"/>
    <m/>
    <s v="non defini"/>
    <m/>
    <m/>
  </r>
  <r>
    <n v="8440"/>
    <x v="1"/>
    <x v="108"/>
    <n v="358"/>
    <n v="5"/>
    <s v="ARCM_16"/>
    <s v="30/09/2021"/>
    <s v="1a - Peuplements sinistrés - Scolytes"/>
    <s v="1 - Plantation en plein"/>
    <x v="0"/>
    <x v="60"/>
    <n v="1600"/>
    <x v="69"/>
    <m/>
    <s v="Campagne 2022-2023"/>
    <s v="ATDO"/>
    <m/>
    <s v="non defini"/>
    <m/>
    <m/>
  </r>
  <r>
    <n v="8415"/>
    <x v="7"/>
    <x v="109"/>
    <n v="357"/>
    <n v="1"/>
    <s v="1-Chênes"/>
    <s v="17/09/2021"/>
    <s v="1a - Peuplements sinistrés - Scolytes"/>
    <s v="1 - Plantation en plein"/>
    <x v="2"/>
    <x v="184"/>
    <n v="1200"/>
    <x v="275"/>
    <n v="4800"/>
    <s v="Campagne 2022-2023"/>
    <s v="ATDO"/>
    <s v="28/02/2022"/>
    <s v="attribue"/>
    <s v="29/03/2022"/>
    <m/>
  </r>
  <r>
    <n v="8440"/>
    <x v="1"/>
    <x v="110"/>
    <n v="356"/>
    <n v="1"/>
    <s v="ABB_1"/>
    <s v="20/12/2021"/>
    <s v="1b - Peuplements sinistrés - Autres"/>
    <s v="1 - Plantation en plein"/>
    <x v="18"/>
    <x v="150"/>
    <n v="1200"/>
    <x v="212"/>
    <m/>
    <s v="Campagne 2022-2023"/>
    <s v="ATDO"/>
    <m/>
    <s v="non defini"/>
    <m/>
    <m/>
  </r>
  <r>
    <n v="8440"/>
    <x v="1"/>
    <x v="110"/>
    <n v="356"/>
    <n v="1"/>
    <s v="ABB_1"/>
    <s v="20/12/2021"/>
    <s v="1b - Peuplements sinistrés - Autres"/>
    <s v="1 - Plantation en plein"/>
    <x v="21"/>
    <x v="28"/>
    <n v="800"/>
    <x v="33"/>
    <m/>
    <s v="Campagne 2022-2023"/>
    <s v="ATDO"/>
    <m/>
    <s v="non defini"/>
    <m/>
    <m/>
  </r>
  <r>
    <n v="8440"/>
    <x v="1"/>
    <x v="110"/>
    <n v="356"/>
    <n v="1"/>
    <s v="ABB_1"/>
    <s v="20/12/2021"/>
    <s v="1b - Peuplements sinistrés - Autres"/>
    <s v="1 - Plantation en plein"/>
    <x v="26"/>
    <x v="68"/>
    <n v="1200"/>
    <x v="81"/>
    <m/>
    <s v="Campagne 2022-2023"/>
    <s v="ATDO"/>
    <m/>
    <s v="non defini"/>
    <m/>
    <m/>
  </r>
  <r>
    <n v="8440"/>
    <x v="1"/>
    <x v="110"/>
    <n v="356"/>
    <n v="2"/>
    <s v="ABB_5"/>
    <s v="20/12/2021"/>
    <s v="1b - Peuplements sinistrés - Autres"/>
    <s v="1 - Plantation en plein"/>
    <x v="6"/>
    <x v="74"/>
    <n v="1200"/>
    <x v="88"/>
    <m/>
    <s v="Campagne 2022-2023"/>
    <s v="ATDO"/>
    <m/>
    <s v="non defini"/>
    <m/>
    <m/>
  </r>
  <r>
    <n v="8440"/>
    <x v="1"/>
    <x v="110"/>
    <n v="356"/>
    <n v="2"/>
    <s v="ABB_5"/>
    <s v="20/12/2021"/>
    <s v="1b - Peuplements sinistrés - Autres"/>
    <s v="1 - Plantation en plein"/>
    <x v="5"/>
    <x v="138"/>
    <n v="1200"/>
    <x v="269"/>
    <m/>
    <s v="Campagne 2022-2023"/>
    <s v="ATDO"/>
    <m/>
    <s v="non defini"/>
    <m/>
    <m/>
  </r>
  <r>
    <n v="8440"/>
    <x v="1"/>
    <x v="110"/>
    <n v="356"/>
    <n v="2"/>
    <s v="ABB_5"/>
    <s v="20/12/2021"/>
    <s v="1b - Peuplements sinistrés - Autres"/>
    <s v="1 - Plantation en plein"/>
    <x v="2"/>
    <x v="10"/>
    <n v="1200"/>
    <x v="10"/>
    <m/>
    <s v="Campagne 2022-2023"/>
    <s v="ATDO"/>
    <m/>
    <s v="non defini"/>
    <m/>
    <m/>
  </r>
  <r>
    <n v="8440"/>
    <x v="1"/>
    <x v="110"/>
    <n v="356"/>
    <n v="3"/>
    <s v="ABB_7-2"/>
    <s v="20/12/2021"/>
    <s v="1a - Peuplements sinistrés - Scolytes"/>
    <s v="1 - Plantation en plein"/>
    <x v="44"/>
    <x v="17"/>
    <n v="800"/>
    <x v="211"/>
    <m/>
    <s v="Campagne 2022-2023"/>
    <s v="ATDO"/>
    <m/>
    <s v="non defini"/>
    <m/>
    <m/>
  </r>
  <r>
    <n v="8440"/>
    <x v="1"/>
    <x v="110"/>
    <n v="356"/>
    <n v="3"/>
    <s v="ABB_7-2"/>
    <s v="20/12/2021"/>
    <s v="1a - Peuplements sinistrés - Scolytes"/>
    <s v="1 - Plantation en plein"/>
    <x v="26"/>
    <x v="69"/>
    <n v="1200"/>
    <x v="82"/>
    <m/>
    <s v="Campagne 2022-2023"/>
    <s v="ATDO"/>
    <m/>
    <s v="non defini"/>
    <m/>
    <m/>
  </r>
  <r>
    <n v="8440"/>
    <x v="1"/>
    <x v="110"/>
    <n v="356"/>
    <n v="4"/>
    <s v="ABB_7-3"/>
    <s v="20/12/2021"/>
    <s v="1a - Peuplements sinistrés - Scolytes"/>
    <s v="1 - Plantation en plein"/>
    <x v="7"/>
    <x v="41"/>
    <n v="1200"/>
    <x v="48"/>
    <m/>
    <s v="Campagne 2022-2023"/>
    <s v="ATDO"/>
    <m/>
    <s v="non defini"/>
    <m/>
    <m/>
  </r>
  <r>
    <n v="8440"/>
    <x v="1"/>
    <x v="110"/>
    <n v="356"/>
    <n v="5"/>
    <s v="ABB_8"/>
    <s v="20/12/2021"/>
    <s v="1a - Peuplements sinistrés - Scolytes"/>
    <s v="1 - Plantation en plein"/>
    <x v="2"/>
    <x v="41"/>
    <n v="1200"/>
    <x v="48"/>
    <m/>
    <s v="Campagne 2022-2023"/>
    <s v="ATDO"/>
    <m/>
    <s v="non defini"/>
    <m/>
    <m/>
  </r>
  <r>
    <n v="8440"/>
    <x v="1"/>
    <x v="110"/>
    <n v="356"/>
    <n v="6"/>
    <s v="ABB_31-1"/>
    <s v="20/12/2021"/>
    <s v="1a - Peuplements sinistrés - Scolytes"/>
    <s v="1 - Plantation en plein"/>
    <x v="18"/>
    <x v="64"/>
    <n v="1200"/>
    <x v="76"/>
    <m/>
    <s v="Campagne 2022-2023"/>
    <s v="ATDO"/>
    <m/>
    <s v="non defini"/>
    <m/>
    <m/>
  </r>
  <r>
    <n v="8440"/>
    <x v="1"/>
    <x v="110"/>
    <n v="356"/>
    <n v="7"/>
    <s v="ABB_31-3"/>
    <s v="20/12/2021"/>
    <s v="1a - Peuplements sinistrés - Scolytes"/>
    <s v="1 - Plantation en plein"/>
    <x v="21"/>
    <x v="126"/>
    <n v="800"/>
    <x v="165"/>
    <m/>
    <s v="Campagne 2022-2023"/>
    <s v="ATDO"/>
    <m/>
    <s v="non defini"/>
    <m/>
    <m/>
  </r>
  <r>
    <n v="8440"/>
    <x v="1"/>
    <x v="110"/>
    <n v="356"/>
    <n v="8"/>
    <s v="ABB_31-4"/>
    <s v="20/12/2021"/>
    <s v="1a - Peuplements sinistrés - Scolytes"/>
    <s v="1 - Plantation en plein"/>
    <x v="2"/>
    <x v="54"/>
    <n v="1200"/>
    <x v="63"/>
    <m/>
    <s v="Campagne 2022-2023"/>
    <s v="ATDO"/>
    <m/>
    <s v="non defini"/>
    <m/>
    <m/>
  </r>
  <r>
    <n v="8455"/>
    <x v="6"/>
    <x v="111"/>
    <n v="355"/>
    <n v="1"/>
    <s v="Parc. 13 CHS"/>
    <s v="28/10/2021"/>
    <s v="1b - Peuplements sinistrés - Autres"/>
    <s v="1 - Plantation en plein"/>
    <x v="2"/>
    <x v="185"/>
    <n v="1200"/>
    <x v="276"/>
    <m/>
    <s v="Campagne 2022-2023"/>
    <s v="OET"/>
    <m/>
    <s v="non defini"/>
    <m/>
    <m/>
  </r>
  <r>
    <n v="8455"/>
    <x v="6"/>
    <x v="111"/>
    <n v="355"/>
    <n v="2"/>
    <s v="Parc. 13 ERP"/>
    <s v="28/10/2021"/>
    <s v="1b - Peuplements sinistrés - Autres"/>
    <s v="1 - Plantation en plein"/>
    <x v="21"/>
    <x v="41"/>
    <n v="800"/>
    <x v="45"/>
    <m/>
    <s v="Campagne 2022-2023"/>
    <s v="OET"/>
    <m/>
    <s v="non defini"/>
    <m/>
    <m/>
  </r>
  <r>
    <n v="8440"/>
    <x v="1"/>
    <x v="112"/>
    <n v="348"/>
    <n v="1"/>
    <s v="VERCEL_36.1"/>
    <s v="30/09/2021"/>
    <s v="1a - Peuplements sinistrés - Scolytes"/>
    <s v="1 - Plantation en plein"/>
    <x v="34"/>
    <x v="39"/>
    <n v="1200"/>
    <x v="46"/>
    <m/>
    <s v="Campagne 2022-2023"/>
    <s v="ATDO"/>
    <m/>
    <s v="non defini"/>
    <m/>
    <m/>
  </r>
  <r>
    <n v="8440"/>
    <x v="1"/>
    <x v="112"/>
    <n v="348"/>
    <n v="2"/>
    <s v="VERCEL_36.2"/>
    <s v="30/09/2021"/>
    <s v="1a - Peuplements sinistrés - Scolytes"/>
    <s v="1 - Plantation en plein"/>
    <x v="7"/>
    <x v="15"/>
    <n v="1200"/>
    <x v="16"/>
    <m/>
    <s v="Campagne 2022-2023"/>
    <s v="ATDO"/>
    <m/>
    <s v="non defini"/>
    <m/>
    <m/>
  </r>
  <r>
    <n v="8440"/>
    <x v="1"/>
    <x v="112"/>
    <n v="348"/>
    <n v="2"/>
    <s v="VERCEL_36.2"/>
    <s v="30/09/2021"/>
    <s v="1a - Peuplements sinistrés - Scolytes"/>
    <s v="1 - Plantation en plein"/>
    <x v="21"/>
    <x v="122"/>
    <n v="800"/>
    <x v="214"/>
    <m/>
    <s v="Campagne 2022-2023"/>
    <s v="ATDO"/>
    <m/>
    <s v="non defini"/>
    <m/>
    <m/>
  </r>
  <r>
    <n v="8440"/>
    <x v="1"/>
    <x v="112"/>
    <n v="348"/>
    <n v="2"/>
    <s v="VERCEL_36.2"/>
    <s v="30/09/2021"/>
    <s v="1a - Peuplements sinistrés - Scolytes"/>
    <s v="1 - Plantation en plein"/>
    <x v="9"/>
    <x v="186"/>
    <n v="1600"/>
    <x v="277"/>
    <m/>
    <s v="Campagne 2022-2023"/>
    <s v="ATDO"/>
    <m/>
    <s v="non defini"/>
    <m/>
    <m/>
  </r>
  <r>
    <n v="8440"/>
    <x v="1"/>
    <x v="112"/>
    <n v="348"/>
    <n v="3"/>
    <s v="VERCEL_36.3"/>
    <s v="30/09/2021"/>
    <s v="1a - Peuplements sinistrés - Scolytes"/>
    <s v="1 - Plantation en plein"/>
    <x v="2"/>
    <x v="45"/>
    <n v="1200"/>
    <x v="58"/>
    <m/>
    <s v="Campagne 2022-2023"/>
    <s v="ATDO"/>
    <m/>
    <s v="non defini"/>
    <m/>
    <m/>
  </r>
  <r>
    <n v="8440"/>
    <x v="1"/>
    <x v="112"/>
    <n v="348"/>
    <n v="3"/>
    <s v="VERCEL_36.3"/>
    <s v="30/09/2021"/>
    <s v="1a - Peuplements sinistrés - Scolytes"/>
    <s v="1 - Plantation en plein"/>
    <x v="7"/>
    <x v="62"/>
    <n v="1200"/>
    <x v="72"/>
    <m/>
    <s v="Campagne 2022-2023"/>
    <s v="ATDO"/>
    <m/>
    <s v="non defini"/>
    <m/>
    <m/>
  </r>
  <r>
    <n v="8440"/>
    <x v="1"/>
    <x v="112"/>
    <n v="348"/>
    <n v="3"/>
    <s v="VERCEL_36.3"/>
    <s v="30/09/2021"/>
    <s v="1a - Peuplements sinistrés - Scolytes"/>
    <s v="1 - Plantation en plein"/>
    <x v="21"/>
    <x v="34"/>
    <n v="800"/>
    <x v="39"/>
    <m/>
    <s v="Campagne 2022-2023"/>
    <s v="ATDO"/>
    <m/>
    <s v="non defini"/>
    <m/>
    <m/>
  </r>
  <r>
    <n v="8440"/>
    <x v="1"/>
    <x v="112"/>
    <n v="348"/>
    <n v="4"/>
    <s v="VERCEL_51.1"/>
    <s v="30/09/2021"/>
    <s v="1a - Peuplements sinistrés - Scolytes"/>
    <s v="1 - Plantation en plein"/>
    <x v="34"/>
    <x v="10"/>
    <n v="1200"/>
    <x v="10"/>
    <m/>
    <s v="Campagne 2022-2023"/>
    <s v="ATDO"/>
    <m/>
    <s v="non defini"/>
    <m/>
    <m/>
  </r>
  <r>
    <n v="8440"/>
    <x v="1"/>
    <x v="112"/>
    <n v="348"/>
    <n v="5"/>
    <s v="VERCEL_51.2"/>
    <s v="30/09/2021"/>
    <s v="1a - Peuplements sinistrés - Scolytes"/>
    <s v="1 - Plantation en plein"/>
    <x v="9"/>
    <x v="123"/>
    <n v="1600"/>
    <x v="169"/>
    <m/>
    <s v="Campagne 2022-2023"/>
    <s v="ATDO"/>
    <m/>
    <s v="non defini"/>
    <m/>
    <m/>
  </r>
  <r>
    <n v="8425"/>
    <x v="1"/>
    <x v="113"/>
    <n v="347"/>
    <n v="1"/>
    <s v="Ilot A"/>
    <s v="14/09/2021"/>
    <s v="1a - Peuplements sinistrés - Scolytes"/>
    <s v="1 - Plantation en plein"/>
    <x v="2"/>
    <x v="187"/>
    <n v="1200"/>
    <x v="278"/>
    <m/>
    <s v="Campagne 2022-2023"/>
    <s v="ATDO"/>
    <s v="16/05/2022"/>
    <s v="en cours"/>
    <s v="17/05/2022"/>
    <m/>
  </r>
  <r>
    <n v="8425"/>
    <x v="1"/>
    <x v="113"/>
    <n v="347"/>
    <n v="6"/>
    <s v="Ilot B"/>
    <s v="14/09/2021"/>
    <s v="1a - Peuplements sinistrés - Scolytes"/>
    <s v="1 - Plantation en plein"/>
    <x v="2"/>
    <x v="9"/>
    <n v="1200"/>
    <x v="9"/>
    <n v="1600"/>
    <s v="Campagne 2022-2023"/>
    <s v="ATDO"/>
    <s v="16/05/2022"/>
    <s v="en cours"/>
    <s v="17/05/2022"/>
    <m/>
  </r>
  <r>
    <n v="8425"/>
    <x v="1"/>
    <x v="113"/>
    <n v="347"/>
    <n v="5"/>
    <s v="Ilot C"/>
    <s v="14/09/2021"/>
    <s v="1a - Peuplements sinistrés - Scolytes"/>
    <s v="1 - Plantation en plein"/>
    <x v="9"/>
    <x v="188"/>
    <n v="1600"/>
    <x v="279"/>
    <m/>
    <s v="Campagne 2022-2023"/>
    <s v="ATDO"/>
    <s v="16/05/2022"/>
    <s v="en cours"/>
    <s v="17/05/2022"/>
    <m/>
  </r>
  <r>
    <n v="8425"/>
    <x v="1"/>
    <x v="113"/>
    <n v="347"/>
    <n v="6"/>
    <s v="Ilot B"/>
    <s v="14/09/2021"/>
    <s v="1a - Peuplements sinistrés - Scolytes"/>
    <s v="1 - Plantation en plein"/>
    <x v="5"/>
    <x v="136"/>
    <n v="1200"/>
    <x v="181"/>
    <n v="1133"/>
    <s v="Campagne 2022-2023"/>
    <s v="ATDO"/>
    <s v="16/05/2022"/>
    <s v="en cours"/>
    <s v="17/05/2022"/>
    <m/>
  </r>
  <r>
    <n v="8425"/>
    <x v="1"/>
    <x v="113"/>
    <n v="347"/>
    <n v="7"/>
    <s v="Ilot B"/>
    <s v="14/09/2021"/>
    <s v="1a - Peuplements sinistrés - Scolytes"/>
    <s v="1 - Plantation en plein"/>
    <x v="21"/>
    <x v="58"/>
    <n v="800"/>
    <x v="247"/>
    <n v="866"/>
    <s v="Campagne 2022-2023"/>
    <s v="ATDO"/>
    <s v="16/05/2022"/>
    <s v="en cours"/>
    <s v="17/05/2022"/>
    <m/>
  </r>
  <r>
    <n v="8425"/>
    <x v="1"/>
    <x v="113"/>
    <n v="347"/>
    <n v="8"/>
    <s v="Ilot D"/>
    <s v="14/09/2021"/>
    <s v="1a - Peuplements sinistrés - Scolytes"/>
    <s v="1 - Plantation en plein"/>
    <x v="5"/>
    <x v="97"/>
    <n v="1200"/>
    <x v="115"/>
    <n v="1533"/>
    <s v="Campagne 2022-2023"/>
    <s v="ATDO"/>
    <s v="16/05/2022"/>
    <s v="en cours"/>
    <s v="17/05/2022"/>
    <m/>
  </r>
  <r>
    <n v="8425"/>
    <x v="1"/>
    <x v="113"/>
    <n v="347"/>
    <n v="9"/>
    <s v="Ilot E"/>
    <s v="14/09/2021"/>
    <s v="1a - Peuplements sinistrés - Scolytes"/>
    <s v="1 - Plantation en plein"/>
    <x v="6"/>
    <x v="7"/>
    <n v="1200"/>
    <x v="7"/>
    <n v="133"/>
    <s v="Campagne 2022-2023"/>
    <s v="ATDO"/>
    <s v="16/05/2022"/>
    <s v="en cours"/>
    <s v="17/05/2022"/>
    <m/>
  </r>
  <r>
    <n v="8425"/>
    <x v="1"/>
    <x v="113"/>
    <n v="347"/>
    <n v="9"/>
    <s v="Ilot E"/>
    <s v="14/09/2021"/>
    <s v="1a - Peuplements sinistrés - Scolytes"/>
    <s v="1 - Plantation en plein"/>
    <x v="2"/>
    <x v="72"/>
    <n v="1200"/>
    <x v="124"/>
    <n v="1200"/>
    <s v="Campagne 2022-2023"/>
    <s v="ATDO"/>
    <s v="16/05/2022"/>
    <s v="en cours"/>
    <s v="17/05/2022"/>
    <m/>
  </r>
  <r>
    <n v="8425"/>
    <x v="1"/>
    <x v="113"/>
    <n v="347"/>
    <n v="10"/>
    <s v="Ilot F"/>
    <s v="14/09/2021"/>
    <s v="1a - Peuplements sinistrés - Scolytes"/>
    <s v="1 - Plantation en plein"/>
    <x v="6"/>
    <x v="21"/>
    <n v="1200"/>
    <x v="22"/>
    <n v="533"/>
    <s v="Campagne 2022-2023"/>
    <s v="ATDO"/>
    <s v="16/05/2022"/>
    <s v="en cours"/>
    <s v="17/05/2022"/>
    <m/>
  </r>
  <r>
    <n v="8425"/>
    <x v="1"/>
    <x v="113"/>
    <n v="347"/>
    <n v="10"/>
    <s v="Ilot F"/>
    <s v="14/09/2021"/>
    <s v="1a - Peuplements sinistrés - Scolytes"/>
    <s v="1 - Plantation en plein"/>
    <x v="2"/>
    <x v="189"/>
    <n v="1200"/>
    <x v="280"/>
    <n v="4772"/>
    <s v="Campagne 2022-2023"/>
    <s v="ATDO"/>
    <s v="16/05/2022"/>
    <s v="en cours"/>
    <s v="17/05/2022"/>
    <m/>
  </r>
  <r>
    <n v="8440"/>
    <x v="1"/>
    <x v="114"/>
    <n v="346"/>
    <n v="1"/>
    <s v="CHAF_6a"/>
    <s v="30/09/2021"/>
    <s v="1a - Peuplements sinistrés - Scolytes"/>
    <s v="1 - Plantation en plein"/>
    <x v="35"/>
    <x v="60"/>
    <n v="2000"/>
    <x v="281"/>
    <m/>
    <s v="Campagne 2022-2023"/>
    <s v="ATDO"/>
    <m/>
    <s v="non defini"/>
    <m/>
    <m/>
  </r>
  <r>
    <n v="8440"/>
    <x v="1"/>
    <x v="114"/>
    <n v="346"/>
    <n v="2"/>
    <s v="CHAF_6b"/>
    <s v="30/09/2021"/>
    <s v="1a - Peuplements sinistrés - Scolytes"/>
    <s v="1 - Plantation en plein"/>
    <x v="0"/>
    <x v="24"/>
    <n v="1600"/>
    <x v="25"/>
    <m/>
    <s v="Campagne 2022-2023"/>
    <s v="ATDO"/>
    <m/>
    <s v="non defini"/>
    <m/>
    <m/>
  </r>
  <r>
    <n v="8440"/>
    <x v="1"/>
    <x v="114"/>
    <n v="346"/>
    <n v="3"/>
    <s v="CHAF_6c"/>
    <s v="30/09/2021"/>
    <s v="1a - Peuplements sinistrés - Scolytes"/>
    <s v="1 - Plantation en plein"/>
    <x v="35"/>
    <x v="28"/>
    <n v="2000"/>
    <x v="282"/>
    <m/>
    <s v="Campagne 2022-2023"/>
    <s v="ATDO"/>
    <m/>
    <s v="non defini"/>
    <m/>
    <m/>
  </r>
  <r>
    <n v="8440"/>
    <x v="1"/>
    <x v="114"/>
    <n v="346"/>
    <n v="4"/>
    <s v="CHAF_11"/>
    <s v="30/09/2021"/>
    <s v="1a - Peuplements sinistrés - Scolytes"/>
    <s v="1 - Plantation en plein"/>
    <x v="0"/>
    <x v="103"/>
    <n v="1600"/>
    <x v="129"/>
    <m/>
    <s v="Campagne 2022-2023"/>
    <s v="ATDO"/>
    <m/>
    <s v="non defini"/>
    <m/>
    <m/>
  </r>
  <r>
    <n v="8440"/>
    <x v="1"/>
    <x v="114"/>
    <n v="346"/>
    <n v="5"/>
    <s v="CHAF_1115"/>
    <s v="30/09/2021"/>
    <s v="1a - Peuplements sinistrés - Scolytes"/>
    <s v="1 - Plantation en plein"/>
    <x v="0"/>
    <x v="81"/>
    <n v="1600"/>
    <x v="137"/>
    <m/>
    <s v="Campagne 2022-2023"/>
    <s v="ATDO"/>
    <m/>
    <s v="non defini"/>
    <m/>
    <m/>
  </r>
  <r>
    <n v="8440"/>
    <x v="1"/>
    <x v="114"/>
    <n v="346"/>
    <n v="5"/>
    <s v="CHAF_1115"/>
    <s v="30/09/2021"/>
    <s v="1a - Peuplements sinistrés - Scolytes"/>
    <s v="1 - Plantation en plein"/>
    <x v="9"/>
    <x v="54"/>
    <n v="1600"/>
    <x v="283"/>
    <m/>
    <s v="Campagne 2022-2023"/>
    <s v="ATDO"/>
    <m/>
    <s v="non defini"/>
    <m/>
    <m/>
  </r>
  <r>
    <n v="8440"/>
    <x v="1"/>
    <x v="114"/>
    <n v="346"/>
    <n v="6"/>
    <s v="CHAF_12a"/>
    <s v="30/09/2021"/>
    <s v="1a - Peuplements sinistrés - Scolytes"/>
    <s v="1 - Plantation en plein"/>
    <x v="0"/>
    <x v="98"/>
    <n v="1600"/>
    <x v="167"/>
    <m/>
    <s v="Campagne 2022-2023"/>
    <s v="ATDO"/>
    <m/>
    <s v="non defini"/>
    <m/>
    <m/>
  </r>
  <r>
    <n v="8440"/>
    <x v="1"/>
    <x v="114"/>
    <n v="346"/>
    <n v="7"/>
    <s v="CHAF_12b"/>
    <s v="30/09/2021"/>
    <s v="1a - Peuplements sinistrés - Scolytes"/>
    <s v="1 - Plantation en plein"/>
    <x v="0"/>
    <x v="62"/>
    <n v="1600"/>
    <x v="106"/>
    <m/>
    <s v="Campagne 2022-2023"/>
    <s v="ATDO"/>
    <m/>
    <s v="non defini"/>
    <m/>
    <m/>
  </r>
  <r>
    <n v="8440"/>
    <x v="1"/>
    <x v="114"/>
    <n v="346"/>
    <n v="8"/>
    <s v="CHAF_12c"/>
    <s v="30/09/2021"/>
    <s v="1a - Peuplements sinistrés - Scolytes"/>
    <s v="1 - Plantation en plein"/>
    <x v="9"/>
    <x v="147"/>
    <n v="1600"/>
    <x v="196"/>
    <m/>
    <s v="Campagne 2022-2023"/>
    <s v="ATDO"/>
    <m/>
    <s v="non defini"/>
    <m/>
    <m/>
  </r>
  <r>
    <n v="8440"/>
    <x v="1"/>
    <x v="114"/>
    <n v="346"/>
    <n v="9"/>
    <s v="CHAF_14"/>
    <s v="30/09/2021"/>
    <s v="1a - Peuplements sinistrés - Scolytes"/>
    <s v="1 - Plantation en plein"/>
    <x v="9"/>
    <x v="160"/>
    <n v="1600"/>
    <x v="219"/>
    <m/>
    <s v="Campagne 2022-2023"/>
    <s v="ATDO"/>
    <m/>
    <s v="non defini"/>
    <m/>
    <m/>
  </r>
  <r>
    <n v="8440"/>
    <x v="1"/>
    <x v="114"/>
    <n v="346"/>
    <n v="10"/>
    <s v="CHAF_19a"/>
    <s v="30/09/2021"/>
    <s v="1a - Peuplements sinistrés - Scolytes"/>
    <s v="1 - Plantation en plein"/>
    <x v="9"/>
    <x v="121"/>
    <n v="1600"/>
    <x v="95"/>
    <m/>
    <s v="Campagne 2022-2023"/>
    <s v="ATDO"/>
    <m/>
    <s v="non defini"/>
    <m/>
    <m/>
  </r>
  <r>
    <n v="8440"/>
    <x v="1"/>
    <x v="114"/>
    <n v="346"/>
    <n v="11"/>
    <s v="CHAF_19b"/>
    <s v="30/09/2021"/>
    <s v="1a - Peuplements sinistrés - Scolytes"/>
    <s v="1 - Plantation en plein"/>
    <x v="0"/>
    <x v="98"/>
    <n v="1600"/>
    <x v="167"/>
    <m/>
    <s v="Campagne 2022-2023"/>
    <s v="ATDO"/>
    <m/>
    <s v="non defini"/>
    <m/>
    <m/>
  </r>
  <r>
    <n v="8440"/>
    <x v="1"/>
    <x v="114"/>
    <n v="346"/>
    <n v="12"/>
    <s v="CHAF_20"/>
    <s v="30/09/2021"/>
    <s v="1a - Peuplements sinistrés - Scolytes"/>
    <s v="1 - Plantation en plein"/>
    <x v="17"/>
    <x v="39"/>
    <n v="1200"/>
    <x v="46"/>
    <m/>
    <s v="Campagne 2022-2023"/>
    <s v="ATDO"/>
    <m/>
    <s v="non defini"/>
    <m/>
    <m/>
  </r>
  <r>
    <n v="8440"/>
    <x v="1"/>
    <x v="115"/>
    <n v="342"/>
    <n v="1"/>
    <s v="NAN_414243"/>
    <s v="30/09/2021"/>
    <s v="1a - Peuplements sinistrés - Scolytes"/>
    <s v="1 - Plantation en plein"/>
    <x v="5"/>
    <x v="190"/>
    <n v="1200"/>
    <x v="284"/>
    <m/>
    <s v="Campagne 2022-2023"/>
    <s v="ATDO"/>
    <m/>
    <s v="non defini"/>
    <m/>
    <m/>
  </r>
  <r>
    <n v="8440"/>
    <x v="1"/>
    <x v="115"/>
    <n v="342"/>
    <n v="1"/>
    <s v="NAN_414243"/>
    <s v="30/09/2021"/>
    <s v="1a - Peuplements sinistrés - Scolytes"/>
    <s v="1 - Plantation en plein"/>
    <x v="2"/>
    <x v="190"/>
    <n v="1200"/>
    <x v="284"/>
    <m/>
    <s v="Campagne 2022-2023"/>
    <s v="ATDO"/>
    <m/>
    <s v="non defini"/>
    <m/>
    <m/>
  </r>
  <r>
    <n v="8440"/>
    <x v="1"/>
    <x v="115"/>
    <n v="342"/>
    <n v="1"/>
    <s v="NAN_414243"/>
    <s v="30/09/2021"/>
    <s v="1a - Peuplements sinistrés - Scolytes"/>
    <s v="1 - Plantation en plein"/>
    <x v="7"/>
    <x v="25"/>
    <n v="1200"/>
    <x v="28"/>
    <m/>
    <s v="Campagne 2022-2023"/>
    <s v="ATDO"/>
    <m/>
    <s v="non defini"/>
    <m/>
    <m/>
  </r>
  <r>
    <n v="8440"/>
    <x v="1"/>
    <x v="115"/>
    <n v="342"/>
    <n v="1"/>
    <s v="NAN_414243"/>
    <s v="30/09/2021"/>
    <s v="1a - Peuplements sinistrés - Scolytes"/>
    <s v="1 - Plantation en plein"/>
    <x v="21"/>
    <x v="101"/>
    <n v="800"/>
    <x v="246"/>
    <m/>
    <s v="Campagne 2022-2023"/>
    <s v="ATDO"/>
    <m/>
    <s v="non defini"/>
    <m/>
    <m/>
  </r>
  <r>
    <n v="8440"/>
    <x v="1"/>
    <x v="116"/>
    <n v="328"/>
    <n v="1"/>
    <s v="ARCON_18a"/>
    <s v="30/09/2021"/>
    <s v="1a - Peuplements sinistrés - Scolytes"/>
    <s v="1 - Plantation en plein"/>
    <x v="2"/>
    <x v="21"/>
    <n v="1200"/>
    <x v="22"/>
    <m/>
    <s v="Campagne 2022-2023"/>
    <s v="ATDO"/>
    <m/>
    <s v="non defini"/>
    <m/>
    <m/>
  </r>
  <r>
    <n v="8440"/>
    <x v="1"/>
    <x v="116"/>
    <n v="328"/>
    <n v="2"/>
    <s v="ARCON_18b"/>
    <s v="30/09/2021"/>
    <s v="1a - Peuplements sinistrés - Scolytes"/>
    <s v="1 - Plantation en plein"/>
    <x v="36"/>
    <x v="191"/>
    <n v="1600"/>
    <x v="285"/>
    <m/>
    <s v="Campagne 2022-2023"/>
    <s v="ATDO"/>
    <m/>
    <s v="non defini"/>
    <m/>
    <m/>
  </r>
  <r>
    <n v="8440"/>
    <x v="1"/>
    <x v="116"/>
    <n v="328"/>
    <n v="4"/>
    <s v="ARCON_20a"/>
    <s v="30/09/2021"/>
    <s v="1a - Peuplements sinistrés - Scolytes"/>
    <s v="1 - Plantation en plein"/>
    <x v="6"/>
    <x v="83"/>
    <n v="1200"/>
    <x v="98"/>
    <m/>
    <s v="Campagne 2022-2023"/>
    <s v="ATDO"/>
    <m/>
    <s v="non defini"/>
    <m/>
    <m/>
  </r>
  <r>
    <n v="8440"/>
    <x v="1"/>
    <x v="116"/>
    <n v="328"/>
    <n v="4"/>
    <s v="ARCON_20a"/>
    <s v="30/09/2021"/>
    <s v="1a - Peuplements sinistrés - Scolytes"/>
    <s v="1 - Plantation en plein"/>
    <x v="2"/>
    <x v="148"/>
    <n v="1200"/>
    <x v="158"/>
    <m/>
    <s v="Campagne 2022-2023"/>
    <s v="ATDO"/>
    <m/>
    <s v="non defini"/>
    <m/>
    <m/>
  </r>
  <r>
    <n v="8440"/>
    <x v="1"/>
    <x v="116"/>
    <n v="328"/>
    <n v="5"/>
    <s v="ARCON_20b"/>
    <s v="30/09/2021"/>
    <s v="1a - Peuplements sinistrés - Scolytes"/>
    <s v="1 - Plantation en plein"/>
    <x v="2"/>
    <x v="192"/>
    <n v="1200"/>
    <x v="286"/>
    <m/>
    <s v="Campagne 2022-2023"/>
    <s v="ATDO"/>
    <m/>
    <s v="non defini"/>
    <m/>
    <m/>
  </r>
  <r>
    <n v="8425"/>
    <x v="1"/>
    <x v="117"/>
    <n v="326"/>
    <n v="1"/>
    <s v="Ilot A"/>
    <s v="06/09/2021"/>
    <s v="1a - Peuplements sinistrés - Scolytes"/>
    <s v="1 - Plantation en plein"/>
    <x v="2"/>
    <x v="11"/>
    <n v="1200"/>
    <x v="11"/>
    <n v="1800"/>
    <s v="Campagne 2022-2023"/>
    <s v="ATDO"/>
    <s v="29/04/2022"/>
    <s v="en cours"/>
    <s v="29/04/2022"/>
    <m/>
  </r>
  <r>
    <n v="8425"/>
    <x v="1"/>
    <x v="117"/>
    <n v="326"/>
    <n v="2"/>
    <s v="Ilot B"/>
    <s v="06/09/2021"/>
    <s v="1a - Peuplements sinistrés - Scolytes"/>
    <s v="1 - Plantation en plein"/>
    <x v="21"/>
    <x v="42"/>
    <n v="800"/>
    <x v="7"/>
    <n v="167"/>
    <s v="Campagne 2022-2023"/>
    <s v="ATDO"/>
    <s v="29/04/2022"/>
    <s v="en cours"/>
    <s v="29/04/2022"/>
    <m/>
  </r>
  <r>
    <n v="8425"/>
    <x v="1"/>
    <x v="117"/>
    <n v="326"/>
    <n v="2"/>
    <s v="Ilot B"/>
    <s v="06/09/2021"/>
    <s v="1a - Peuplements sinistrés - Scolytes"/>
    <s v="1 - Plantation en plein"/>
    <x v="37"/>
    <x v="7"/>
    <n v="400"/>
    <x v="39"/>
    <n v="28"/>
    <s v="Campagne 2022-2023"/>
    <s v="ATDO"/>
    <s v="29/04/2022"/>
    <s v="en cours"/>
    <s v="29/04/2022"/>
    <m/>
  </r>
  <r>
    <n v="8415"/>
    <x v="7"/>
    <x v="118"/>
    <n v="323"/>
    <n v="1"/>
    <s v="1-Douglas"/>
    <s v="17/09/2021"/>
    <s v="1a - Peuplements sinistrés - Scolytes"/>
    <s v="1 - Plantation en plein"/>
    <x v="0"/>
    <x v="193"/>
    <n v="1600"/>
    <x v="287"/>
    <n v="4200"/>
    <s v="Campagne 2022-2023"/>
    <s v="ATDO"/>
    <s v="22/02/2022"/>
    <s v="en cours"/>
    <s v="29/03/2022"/>
    <m/>
  </r>
  <r>
    <n v="8415"/>
    <x v="7"/>
    <x v="118"/>
    <n v="323"/>
    <n v="2"/>
    <s v="2-CHS"/>
    <s v="17/09/2021"/>
    <s v="1a - Peuplements sinistrés - Scolytes"/>
    <s v="1 - Plantation en plein"/>
    <x v="6"/>
    <x v="7"/>
    <n v="1200"/>
    <x v="7"/>
    <n v="160"/>
    <s v="Campagne 2022-2023"/>
    <s v="ATDO"/>
    <s v="22/02/2022"/>
    <s v="en cours"/>
    <s v="29/03/2022"/>
    <m/>
  </r>
  <r>
    <n v="8415"/>
    <x v="7"/>
    <x v="118"/>
    <n v="323"/>
    <n v="2"/>
    <s v="2-CHS"/>
    <s v="17/09/2021"/>
    <s v="1a - Peuplements sinistrés - Scolytes"/>
    <s v="1 - Plantation en plein"/>
    <x v="2"/>
    <x v="45"/>
    <n v="1200"/>
    <x v="58"/>
    <n v="1120"/>
    <s v="Campagne 2022-2023"/>
    <s v="ATDO"/>
    <s v="22/02/2022"/>
    <s v="en cours"/>
    <s v="29/03/2022"/>
    <m/>
  </r>
  <r>
    <n v="8415"/>
    <x v="7"/>
    <x v="118"/>
    <n v="323"/>
    <n v="2"/>
    <s v="2-CHS"/>
    <s v="17/09/2021"/>
    <s v="1a - Peuplements sinistrés - Scolytes"/>
    <s v="1 - Plantation en plein"/>
    <x v="7"/>
    <x v="7"/>
    <n v="1200"/>
    <x v="7"/>
    <n v="160"/>
    <s v="Campagne 2022-2023"/>
    <s v="ATDO"/>
    <s v="22/02/2022"/>
    <s v="en cours"/>
    <s v="29/03/2022"/>
    <m/>
  </r>
  <r>
    <n v="8415"/>
    <x v="7"/>
    <x v="118"/>
    <n v="323"/>
    <n v="2"/>
    <s v="2-CHS"/>
    <s v="17/09/2021"/>
    <s v="1a - Peuplements sinistrés - Scolytes"/>
    <s v="1 - Plantation en plein"/>
    <x v="11"/>
    <x v="7"/>
    <n v="800"/>
    <x v="125"/>
    <n v="160"/>
    <s v="Campagne 2022-2023"/>
    <s v="ATDO"/>
    <s v="22/02/2022"/>
    <s v="en cours"/>
    <s v="29/03/2022"/>
    <m/>
  </r>
  <r>
    <n v="8415"/>
    <x v="7"/>
    <x v="118"/>
    <n v="323"/>
    <n v="3"/>
    <s v="3-CHR"/>
    <s v="17/09/2021"/>
    <s v="1a - Peuplements sinistrés - Scolytes"/>
    <s v="1 - Plantation en plein"/>
    <x v="44"/>
    <x v="138"/>
    <n v="800"/>
    <x v="288"/>
    <n v="1000"/>
    <s v="Campagne 2022-2023"/>
    <s v="ATDO"/>
    <s v="22/02/2022"/>
    <s v="en cours"/>
    <s v="29/03/2022"/>
    <m/>
  </r>
  <r>
    <n v="8440"/>
    <x v="1"/>
    <x v="119"/>
    <n v="322"/>
    <n v="4"/>
    <s v="VAUD_5-1"/>
    <s v="24/09/2021"/>
    <s v="1a - Peuplements sinistrés - Scolytes"/>
    <s v="1 - Plantation en plein"/>
    <x v="6"/>
    <x v="7"/>
    <n v="1200"/>
    <x v="7"/>
    <m/>
    <s v="Campagne 2022-2023"/>
    <s v="ATDO"/>
    <m/>
    <s v="non defini"/>
    <m/>
    <m/>
  </r>
  <r>
    <n v="8440"/>
    <x v="1"/>
    <x v="119"/>
    <n v="322"/>
    <n v="4"/>
    <s v="VAUD_5-1"/>
    <s v="24/09/2021"/>
    <s v="1a - Peuplements sinistrés - Scolytes"/>
    <s v="1 - Plantation en plein"/>
    <x v="5"/>
    <x v="98"/>
    <n v="1200"/>
    <x v="205"/>
    <m/>
    <s v="Campagne 2022-2023"/>
    <s v="ATDO"/>
    <m/>
    <s v="non defini"/>
    <m/>
    <m/>
  </r>
  <r>
    <n v="8440"/>
    <x v="1"/>
    <x v="119"/>
    <n v="322"/>
    <n v="2"/>
    <s v="VAUD_5-2"/>
    <s v="24/09/2021"/>
    <s v="1a - Peuplements sinistrés - Scolytes"/>
    <s v="1 - Plantation en plein"/>
    <x v="4"/>
    <x v="37"/>
    <n v="1600"/>
    <x v="217"/>
    <m/>
    <s v="Campagne 2022-2023"/>
    <s v="ATDO"/>
    <m/>
    <s v="non defini"/>
    <m/>
    <m/>
  </r>
  <r>
    <n v="8425"/>
    <x v="1"/>
    <x v="120"/>
    <n v="319"/>
    <n v="1"/>
    <s v="Ilot A"/>
    <s v="20/09/2021"/>
    <s v="1a - Peuplements sinistrés - Scolytes"/>
    <s v="1 - Plantation en plein"/>
    <x v="27"/>
    <x v="133"/>
    <n v="1200"/>
    <x v="178"/>
    <m/>
    <s v="Campagne 2022-2023"/>
    <s v="ATDO"/>
    <m/>
    <s v="non defini"/>
    <m/>
    <m/>
  </r>
  <r>
    <n v="8425"/>
    <x v="1"/>
    <x v="120"/>
    <n v="319"/>
    <n v="1"/>
    <s v="Ilot A"/>
    <s v="20/09/2021"/>
    <s v="1a - Peuplements sinistrés - Scolytes"/>
    <s v="1 - Plantation en plein"/>
    <x v="2"/>
    <x v="5"/>
    <n v="1200"/>
    <x v="289"/>
    <m/>
    <s v="Campagne 2022-2023"/>
    <s v="ATDO"/>
    <m/>
    <s v="non defini"/>
    <m/>
    <m/>
  </r>
  <r>
    <n v="8425"/>
    <x v="1"/>
    <x v="120"/>
    <n v="319"/>
    <n v="1"/>
    <s v="Ilot A"/>
    <s v="20/09/2021"/>
    <s v="1a - Peuplements sinistrés - Scolytes"/>
    <s v="1 - Plantation en plein"/>
    <x v="1"/>
    <x v="50"/>
    <n v="1600"/>
    <x v="59"/>
    <m/>
    <s v="Campagne 2022-2023"/>
    <s v="ATDO"/>
    <m/>
    <s v="non defini"/>
    <m/>
    <m/>
  </r>
  <r>
    <n v="8425"/>
    <x v="1"/>
    <x v="120"/>
    <n v="319"/>
    <n v="2"/>
    <s v="Ilot B"/>
    <s v="20/09/2021"/>
    <s v="1a - Peuplements sinistrés - Scolytes"/>
    <s v="1 - Plantation en plein"/>
    <x v="27"/>
    <x v="133"/>
    <n v="1200"/>
    <x v="178"/>
    <m/>
    <s v="Campagne 2022-2023"/>
    <s v="ATDO"/>
    <m/>
    <s v="non defini"/>
    <m/>
    <m/>
  </r>
  <r>
    <n v="8425"/>
    <x v="1"/>
    <x v="120"/>
    <n v="319"/>
    <n v="2"/>
    <s v="Ilot B"/>
    <s v="20/09/2021"/>
    <s v="1a - Peuplements sinistrés - Scolytes"/>
    <s v="1 - Plantation en plein"/>
    <x v="4"/>
    <x v="194"/>
    <n v="1600"/>
    <x v="290"/>
    <m/>
    <s v="Campagne 2022-2023"/>
    <s v="ATDO"/>
    <m/>
    <s v="non defini"/>
    <m/>
    <m/>
  </r>
  <r>
    <n v="8425"/>
    <x v="1"/>
    <x v="120"/>
    <n v="319"/>
    <n v="2"/>
    <s v="Ilot B"/>
    <s v="20/09/2021"/>
    <s v="1a - Peuplements sinistrés - Scolytes"/>
    <s v="1 - Plantation en plein"/>
    <x v="0"/>
    <x v="194"/>
    <n v="1600"/>
    <x v="290"/>
    <m/>
    <s v="Campagne 2022-2023"/>
    <s v="ATDO"/>
    <m/>
    <s v="non defini"/>
    <m/>
    <m/>
  </r>
  <r>
    <n v="8440"/>
    <x v="1"/>
    <x v="121"/>
    <n v="318"/>
    <n v="1"/>
    <s v="MONTA_1a"/>
    <s v="21/09/2021"/>
    <s v="1a - Peuplements sinistrés - Scolytes"/>
    <s v="1 - Plantation en plein"/>
    <x v="2"/>
    <x v="98"/>
    <n v="1200"/>
    <x v="205"/>
    <m/>
    <s v="Campagne 2022-2023"/>
    <s v="ATDO"/>
    <m/>
    <s v="non defini"/>
    <m/>
    <m/>
  </r>
  <r>
    <n v="8440"/>
    <x v="1"/>
    <x v="121"/>
    <n v="318"/>
    <n v="2"/>
    <s v="MONTA_1b"/>
    <s v="21/09/2021"/>
    <s v="1a - Peuplements sinistrés - Scolytes"/>
    <s v="1 - Plantation en plein"/>
    <x v="0"/>
    <x v="122"/>
    <n v="1600"/>
    <x v="153"/>
    <m/>
    <s v="Campagne 2022-2023"/>
    <s v="ATDO"/>
    <m/>
    <s v="non defini"/>
    <m/>
    <m/>
  </r>
  <r>
    <n v="8440"/>
    <x v="1"/>
    <x v="121"/>
    <n v="318"/>
    <n v="3"/>
    <s v="MONTA_2a"/>
    <s v="21/09/2021"/>
    <s v="1a - Peuplements sinistrés - Scolytes"/>
    <s v="1 - Plantation en plein"/>
    <x v="9"/>
    <x v="41"/>
    <n v="1600"/>
    <x v="98"/>
    <m/>
    <s v="Campagne 2022-2023"/>
    <s v="ATDO"/>
    <m/>
    <s v="non defini"/>
    <m/>
    <m/>
  </r>
  <r>
    <n v="8440"/>
    <x v="1"/>
    <x v="121"/>
    <n v="318"/>
    <n v="4"/>
    <s v="MONTA_2b"/>
    <s v="21/09/2021"/>
    <s v="1a - Peuplements sinistrés - Scolytes"/>
    <s v="1 - Plantation en plein"/>
    <x v="6"/>
    <x v="122"/>
    <n v="1200"/>
    <x v="183"/>
    <m/>
    <s v="Campagne 2022-2023"/>
    <s v="ATDO"/>
    <m/>
    <s v="non defini"/>
    <m/>
    <m/>
  </r>
  <r>
    <n v="8440"/>
    <x v="1"/>
    <x v="122"/>
    <n v="317"/>
    <n v="1"/>
    <s v="GOUM_11"/>
    <s v="29/09/2021"/>
    <s v="1a - Peuplements sinistrés - Scolytes"/>
    <s v="1 - Plantation en plein"/>
    <x v="2"/>
    <x v="195"/>
    <n v="1200"/>
    <x v="291"/>
    <m/>
    <s v="Campagne 2022-2023"/>
    <s v="ATDO"/>
    <m/>
    <s v="non defini"/>
    <m/>
    <m/>
  </r>
  <r>
    <n v="8440"/>
    <x v="1"/>
    <x v="122"/>
    <n v="317"/>
    <n v="1"/>
    <s v="GOUM_11"/>
    <s v="29/09/2021"/>
    <s v="1a - Peuplements sinistrés - Scolytes"/>
    <s v="1 - Plantation en plein"/>
    <x v="7"/>
    <x v="56"/>
    <n v="1200"/>
    <x v="65"/>
    <m/>
    <s v="Campagne 2022-2023"/>
    <s v="ATDO"/>
    <m/>
    <s v="non defini"/>
    <m/>
    <m/>
  </r>
  <r>
    <n v="8425"/>
    <x v="5"/>
    <x v="123"/>
    <n v="316"/>
    <n v="13"/>
    <s v="Ilot A"/>
    <s v="25/08/2021"/>
    <s v="1a - Peuplements sinistrés - Scolytes"/>
    <s v="1 - Plantation en plein"/>
    <x v="16"/>
    <x v="69"/>
    <n v="1200"/>
    <x v="82"/>
    <m/>
    <s v="Campagne 2022-2023"/>
    <s v="ATDO"/>
    <m/>
    <s v="non defini"/>
    <m/>
    <m/>
  </r>
  <r>
    <n v="8425"/>
    <x v="5"/>
    <x v="123"/>
    <n v="316"/>
    <n v="13"/>
    <s v="Ilot A"/>
    <s v="25/08/2021"/>
    <s v="1a - Peuplements sinistrés - Scolytes"/>
    <s v="1 - Plantation en plein"/>
    <x v="2"/>
    <x v="196"/>
    <n v="1200"/>
    <x v="292"/>
    <m/>
    <s v="Campagne 2022-2023"/>
    <s v="ATDO"/>
    <m/>
    <s v="non defini"/>
    <m/>
    <m/>
  </r>
  <r>
    <n v="8425"/>
    <x v="5"/>
    <x v="123"/>
    <n v="316"/>
    <n v="13"/>
    <s v="Ilot A"/>
    <s v="25/08/2021"/>
    <s v="1a - Peuplements sinistrés - Scolytes"/>
    <s v="1 - Plantation en plein"/>
    <x v="1"/>
    <x v="197"/>
    <n v="1600"/>
    <x v="293"/>
    <m/>
    <s v="Campagne 2022-2023"/>
    <s v="ATDO"/>
    <m/>
    <s v="non defini"/>
    <m/>
    <m/>
  </r>
  <r>
    <n v="8425"/>
    <x v="5"/>
    <x v="123"/>
    <n v="316"/>
    <n v="2"/>
    <s v="Ilot B"/>
    <s v="25/08/2021"/>
    <s v="1a - Peuplements sinistrés - Scolytes"/>
    <s v="1 - Plantation en plein"/>
    <x v="29"/>
    <x v="99"/>
    <n v="1200"/>
    <x v="122"/>
    <m/>
    <s v="Campagne 2022-2023"/>
    <s v="ATDO"/>
    <m/>
    <s v="non defini"/>
    <m/>
    <m/>
  </r>
  <r>
    <n v="8425"/>
    <x v="5"/>
    <x v="123"/>
    <n v="316"/>
    <n v="2"/>
    <s v="Ilot B"/>
    <s v="25/08/2021"/>
    <s v="1a - Peuplements sinistrés - Scolytes"/>
    <s v="1 - Plantation en plein"/>
    <x v="16"/>
    <x v="62"/>
    <n v="1200"/>
    <x v="72"/>
    <m/>
    <s v="Campagne 2022-2023"/>
    <s v="ATDO"/>
    <m/>
    <s v="non defini"/>
    <m/>
    <m/>
  </r>
  <r>
    <n v="8425"/>
    <x v="5"/>
    <x v="123"/>
    <n v="316"/>
    <n v="2"/>
    <s v="Ilot B"/>
    <s v="25/08/2021"/>
    <s v="1a - Peuplements sinistrés - Scolytes"/>
    <s v="1 - Plantation en plein"/>
    <x v="2"/>
    <x v="74"/>
    <n v="1200"/>
    <x v="88"/>
    <m/>
    <s v="Campagne 2022-2023"/>
    <s v="ATDO"/>
    <m/>
    <s v="non defini"/>
    <m/>
    <m/>
  </r>
  <r>
    <n v="8425"/>
    <x v="5"/>
    <x v="123"/>
    <n v="316"/>
    <n v="2"/>
    <s v="Ilot B"/>
    <s v="25/08/2021"/>
    <s v="1a - Peuplements sinistrés - Scolytes"/>
    <s v="1 - Plantation en plein"/>
    <x v="1"/>
    <x v="74"/>
    <n v="1600"/>
    <x v="157"/>
    <m/>
    <s v="Campagne 2022-2023"/>
    <s v="ATDO"/>
    <m/>
    <s v="non defini"/>
    <m/>
    <m/>
  </r>
  <r>
    <n v="8425"/>
    <x v="5"/>
    <x v="123"/>
    <n v="316"/>
    <n v="3"/>
    <s v="Ilot C"/>
    <s v="25/08/2021"/>
    <s v="1a - Peuplements sinistrés - Scolytes"/>
    <s v="1 - Plantation en plein"/>
    <x v="29"/>
    <x v="99"/>
    <n v="1200"/>
    <x v="122"/>
    <m/>
    <s v="Campagne 2022-2023"/>
    <s v="ATDO"/>
    <m/>
    <s v="non defini"/>
    <m/>
    <m/>
  </r>
  <r>
    <n v="8425"/>
    <x v="5"/>
    <x v="123"/>
    <n v="316"/>
    <n v="3"/>
    <s v="Ilot C"/>
    <s v="25/08/2021"/>
    <s v="1a - Peuplements sinistrés - Scolytes"/>
    <s v="1 - Plantation en plein"/>
    <x v="29"/>
    <x v="99"/>
    <n v="1200"/>
    <x v="122"/>
    <m/>
    <s v="Campagne 2022-2023"/>
    <s v="ATDO"/>
    <m/>
    <s v="non defini"/>
    <m/>
    <m/>
  </r>
  <r>
    <n v="8425"/>
    <x v="5"/>
    <x v="123"/>
    <n v="316"/>
    <n v="3"/>
    <s v="Ilot C"/>
    <s v="25/08/2021"/>
    <s v="1a - Peuplements sinistrés - Scolytes"/>
    <s v="1 - Plantation en plein"/>
    <x v="16"/>
    <x v="7"/>
    <n v="1200"/>
    <x v="7"/>
    <m/>
    <s v="Campagne 2022-2023"/>
    <s v="ATDO"/>
    <m/>
    <s v="non defini"/>
    <m/>
    <m/>
  </r>
  <r>
    <n v="8425"/>
    <x v="5"/>
    <x v="123"/>
    <n v="316"/>
    <n v="3"/>
    <s v="Ilot C"/>
    <s v="25/08/2021"/>
    <s v="1a - Peuplements sinistrés - Scolytes"/>
    <s v="1 - Plantation en plein"/>
    <x v="2"/>
    <x v="15"/>
    <n v="1200"/>
    <x v="16"/>
    <m/>
    <s v="Campagne 2022-2023"/>
    <s v="ATDO"/>
    <m/>
    <s v="non defini"/>
    <m/>
    <m/>
  </r>
  <r>
    <n v="8425"/>
    <x v="5"/>
    <x v="123"/>
    <n v="316"/>
    <n v="3"/>
    <s v="Ilot C"/>
    <s v="25/08/2021"/>
    <s v="1a - Peuplements sinistrés - Scolytes"/>
    <s v="1 - Plantation en plein"/>
    <x v="1"/>
    <x v="7"/>
    <n v="1600"/>
    <x v="128"/>
    <m/>
    <s v="Campagne 2022-2023"/>
    <s v="ATDO"/>
    <m/>
    <s v="non defini"/>
    <m/>
    <m/>
  </r>
  <r>
    <n v="8425"/>
    <x v="5"/>
    <x v="123"/>
    <n v="316"/>
    <n v="4"/>
    <s v="Ilot D"/>
    <s v="25/08/2021"/>
    <s v="1a - Peuplements sinistrés - Scolytes"/>
    <s v="1 - Plantation en plein"/>
    <x v="29"/>
    <x v="99"/>
    <n v="1200"/>
    <x v="122"/>
    <m/>
    <s v="Campagne 2022-2023"/>
    <s v="ATDO"/>
    <m/>
    <s v="non defini"/>
    <m/>
    <m/>
  </r>
  <r>
    <n v="8425"/>
    <x v="5"/>
    <x v="123"/>
    <n v="316"/>
    <n v="4"/>
    <s v="Ilot D"/>
    <s v="25/08/2021"/>
    <s v="1a - Peuplements sinistrés - Scolytes"/>
    <s v="1 - Plantation en plein"/>
    <x v="29"/>
    <x v="99"/>
    <n v="1200"/>
    <x v="122"/>
    <m/>
    <s v="Campagne 2022-2023"/>
    <s v="ATDO"/>
    <m/>
    <s v="non defini"/>
    <m/>
    <m/>
  </r>
  <r>
    <n v="8425"/>
    <x v="5"/>
    <x v="123"/>
    <n v="316"/>
    <n v="4"/>
    <s v="Ilot D"/>
    <s v="25/08/2021"/>
    <s v="1a - Peuplements sinistrés - Scolytes"/>
    <s v="1 - Plantation en plein"/>
    <x v="16"/>
    <x v="81"/>
    <n v="1200"/>
    <x v="96"/>
    <m/>
    <s v="Campagne 2022-2023"/>
    <s v="ATDO"/>
    <m/>
    <s v="non defini"/>
    <m/>
    <m/>
  </r>
  <r>
    <n v="8425"/>
    <x v="5"/>
    <x v="123"/>
    <n v="316"/>
    <n v="4"/>
    <s v="Ilot D"/>
    <s v="25/08/2021"/>
    <s v="1a - Peuplements sinistrés - Scolytes"/>
    <s v="1 - Plantation en plein"/>
    <x v="2"/>
    <x v="114"/>
    <n v="1200"/>
    <x v="141"/>
    <m/>
    <s v="Campagne 2022-2023"/>
    <s v="ATDO"/>
    <m/>
    <s v="non defini"/>
    <m/>
    <m/>
  </r>
  <r>
    <n v="8425"/>
    <x v="5"/>
    <x v="123"/>
    <n v="316"/>
    <n v="4"/>
    <s v="Ilot D"/>
    <s v="25/08/2021"/>
    <s v="1a - Peuplements sinistrés - Scolytes"/>
    <s v="1 - Plantation en plein"/>
    <x v="1"/>
    <x v="81"/>
    <n v="1600"/>
    <x v="137"/>
    <m/>
    <s v="Campagne 2022-2023"/>
    <s v="ATDO"/>
    <m/>
    <s v="non defini"/>
    <m/>
    <m/>
  </r>
  <r>
    <n v="8425"/>
    <x v="5"/>
    <x v="123"/>
    <n v="316"/>
    <n v="5"/>
    <s v="ilot E"/>
    <s v="25/08/2021"/>
    <s v="1a - Peuplements sinistrés - Scolytes"/>
    <s v="1 - Plantation en plein"/>
    <x v="16"/>
    <x v="137"/>
    <n v="1200"/>
    <x v="197"/>
    <m/>
    <s v="Campagne 2022-2023"/>
    <s v="ATDO"/>
    <m/>
    <s v="non defini"/>
    <m/>
    <m/>
  </r>
  <r>
    <n v="8425"/>
    <x v="5"/>
    <x v="123"/>
    <n v="316"/>
    <n v="5"/>
    <s v="ilot E"/>
    <s v="25/08/2021"/>
    <s v="1a - Peuplements sinistrés - Scolytes"/>
    <s v="1 - Plantation en plein"/>
    <x v="2"/>
    <x v="76"/>
    <n v="1200"/>
    <x v="159"/>
    <m/>
    <s v="Campagne 2022-2023"/>
    <s v="ATDO"/>
    <m/>
    <s v="non defini"/>
    <m/>
    <m/>
  </r>
  <r>
    <n v="8425"/>
    <x v="5"/>
    <x v="123"/>
    <n v="316"/>
    <n v="5"/>
    <s v="ilot E"/>
    <s v="25/08/2021"/>
    <s v="1a - Peuplements sinistrés - Scolytes"/>
    <s v="1 - Plantation en plein"/>
    <x v="1"/>
    <x v="137"/>
    <n v="1600"/>
    <x v="46"/>
    <m/>
    <s v="Campagne 2022-2023"/>
    <s v="ATDO"/>
    <m/>
    <s v="non defini"/>
    <m/>
    <m/>
  </r>
  <r>
    <n v="8425"/>
    <x v="5"/>
    <x v="123"/>
    <n v="316"/>
    <n v="7"/>
    <s v="Ilot F"/>
    <s v="25/08/2021"/>
    <s v="1a - Peuplements sinistrés - Scolytes"/>
    <s v="1 - Plantation en plein"/>
    <x v="6"/>
    <x v="34"/>
    <n v="1200"/>
    <x v="40"/>
    <m/>
    <s v="Campagne 2022-2023"/>
    <s v="ATDO"/>
    <m/>
    <s v="non defini"/>
    <m/>
    <m/>
  </r>
  <r>
    <n v="8425"/>
    <x v="5"/>
    <x v="123"/>
    <n v="316"/>
    <n v="7"/>
    <s v="Ilot F"/>
    <s v="25/08/2021"/>
    <s v="1a - Peuplements sinistrés - Scolytes"/>
    <s v="1 - Plantation en plein"/>
    <x v="29"/>
    <x v="99"/>
    <n v="1200"/>
    <x v="122"/>
    <m/>
    <s v="Campagne 2022-2023"/>
    <s v="ATDO"/>
    <m/>
    <s v="non defini"/>
    <m/>
    <m/>
  </r>
  <r>
    <n v="8425"/>
    <x v="5"/>
    <x v="123"/>
    <n v="316"/>
    <n v="7"/>
    <s v="Ilot F"/>
    <s v="25/08/2021"/>
    <s v="1a - Peuplements sinistrés - Scolytes"/>
    <s v="1 - Plantation en plein"/>
    <x v="2"/>
    <x v="37"/>
    <n v="1200"/>
    <x v="44"/>
    <m/>
    <s v="Campagne 2022-2023"/>
    <s v="ATDO"/>
    <m/>
    <s v="non defini"/>
    <m/>
    <m/>
  </r>
  <r>
    <n v="8425"/>
    <x v="5"/>
    <x v="123"/>
    <n v="316"/>
    <n v="7"/>
    <s v="Ilot F"/>
    <s v="25/08/2021"/>
    <s v="1a - Peuplements sinistrés - Scolytes"/>
    <s v="1 - Plantation en plein"/>
    <x v="21"/>
    <x v="34"/>
    <n v="800"/>
    <x v="39"/>
    <m/>
    <s v="Campagne 2022-2023"/>
    <s v="ATDO"/>
    <m/>
    <s v="non defini"/>
    <m/>
    <m/>
  </r>
  <r>
    <n v="8425"/>
    <x v="5"/>
    <x v="123"/>
    <n v="316"/>
    <n v="7"/>
    <s v="Ilot F"/>
    <s v="25/08/2021"/>
    <s v="1a - Peuplements sinistrés - Scolytes"/>
    <s v="1 - Plantation en plein"/>
    <x v="3"/>
    <x v="34"/>
    <n v="800"/>
    <x v="39"/>
    <m/>
    <s v="Campagne 2022-2023"/>
    <s v="ATDO"/>
    <m/>
    <s v="non defini"/>
    <m/>
    <m/>
  </r>
  <r>
    <n v="8425"/>
    <x v="5"/>
    <x v="123"/>
    <n v="316"/>
    <n v="7"/>
    <s v="Ilot F"/>
    <s v="25/08/2021"/>
    <s v="1a - Peuplements sinistrés - Scolytes"/>
    <s v="1 - Plantation en plein"/>
    <x v="19"/>
    <x v="34"/>
    <n v="400"/>
    <x v="294"/>
    <m/>
    <s v="Campagne 2022-2023"/>
    <s v="ATDO"/>
    <m/>
    <s v="non defini"/>
    <m/>
    <m/>
  </r>
  <r>
    <n v="8425"/>
    <x v="5"/>
    <x v="123"/>
    <n v="316"/>
    <n v="8"/>
    <s v="Ilot G"/>
    <s v="25/08/2021"/>
    <s v="1a - Peuplements sinistrés - Scolytes"/>
    <s v="1 - Plantation en plein"/>
    <x v="6"/>
    <x v="31"/>
    <n v="1200"/>
    <x v="35"/>
    <m/>
    <s v="Campagne 2022-2023"/>
    <s v="ATDO"/>
    <m/>
    <s v="non defini"/>
    <m/>
    <m/>
  </r>
  <r>
    <n v="8425"/>
    <x v="5"/>
    <x v="123"/>
    <n v="316"/>
    <n v="8"/>
    <s v="Ilot G"/>
    <s v="25/08/2021"/>
    <s v="1a - Peuplements sinistrés - Scolytes"/>
    <s v="1 - Plantation en plein"/>
    <x v="2"/>
    <x v="28"/>
    <n v="1200"/>
    <x v="31"/>
    <m/>
    <s v="Campagne 2022-2023"/>
    <s v="ATDO"/>
    <m/>
    <s v="non defini"/>
    <m/>
    <m/>
  </r>
  <r>
    <n v="8425"/>
    <x v="5"/>
    <x v="123"/>
    <n v="316"/>
    <n v="8"/>
    <s v="Ilot G"/>
    <s v="25/08/2021"/>
    <s v="1a - Peuplements sinistrés - Scolytes"/>
    <s v="1 - Plantation en plein"/>
    <x v="21"/>
    <x v="31"/>
    <n v="800"/>
    <x v="295"/>
    <m/>
    <s v="Campagne 2022-2023"/>
    <s v="ATDO"/>
    <m/>
    <s v="non defini"/>
    <m/>
    <m/>
  </r>
  <r>
    <n v="8425"/>
    <x v="5"/>
    <x v="123"/>
    <n v="316"/>
    <n v="8"/>
    <s v="Ilot G"/>
    <s v="25/08/2021"/>
    <s v="1a - Peuplements sinistrés - Scolytes"/>
    <s v="1 - Plantation en plein"/>
    <x v="3"/>
    <x v="31"/>
    <n v="800"/>
    <x v="295"/>
    <m/>
    <s v="Campagne 2022-2023"/>
    <s v="ATDO"/>
    <m/>
    <s v="non defini"/>
    <m/>
    <m/>
  </r>
  <r>
    <n v="8425"/>
    <x v="5"/>
    <x v="123"/>
    <n v="316"/>
    <n v="8"/>
    <s v="Ilot G"/>
    <s v="25/08/2021"/>
    <s v="1a - Peuplements sinistrés - Scolytes"/>
    <s v="1 - Plantation en plein"/>
    <x v="19"/>
    <x v="31"/>
    <n v="400"/>
    <x v="37"/>
    <m/>
    <s v="Campagne 2022-2023"/>
    <s v="ATDO"/>
    <m/>
    <s v="non defini"/>
    <m/>
    <m/>
  </r>
  <r>
    <n v="8425"/>
    <x v="5"/>
    <x v="123"/>
    <n v="316"/>
    <n v="9"/>
    <s v="Ilot H"/>
    <s v="25/08/2021"/>
    <s v="1a - Peuplements sinistrés - Scolytes"/>
    <s v="1 - Plantation en plein"/>
    <x v="6"/>
    <x v="15"/>
    <n v="1200"/>
    <x v="16"/>
    <m/>
    <s v="Campagne 2022-2023"/>
    <s v="ATDO"/>
    <m/>
    <s v="non defini"/>
    <m/>
    <m/>
  </r>
  <r>
    <n v="8425"/>
    <x v="5"/>
    <x v="123"/>
    <n v="316"/>
    <n v="9"/>
    <s v="Ilot H"/>
    <s v="25/08/2021"/>
    <s v="1a - Peuplements sinistrés - Scolytes"/>
    <s v="1 - Plantation en plein"/>
    <x v="2"/>
    <x v="105"/>
    <n v="1200"/>
    <x v="131"/>
    <m/>
    <s v="Campagne 2022-2023"/>
    <s v="ATDO"/>
    <m/>
    <s v="non defini"/>
    <m/>
    <m/>
  </r>
  <r>
    <n v="8425"/>
    <x v="5"/>
    <x v="123"/>
    <n v="316"/>
    <n v="9"/>
    <s v="Ilot H"/>
    <s v="25/08/2021"/>
    <s v="1a - Peuplements sinistrés - Scolytes"/>
    <s v="1 - Plantation en plein"/>
    <x v="21"/>
    <x v="15"/>
    <n v="800"/>
    <x v="96"/>
    <m/>
    <s v="Campagne 2022-2023"/>
    <s v="ATDO"/>
    <m/>
    <s v="non defini"/>
    <m/>
    <m/>
  </r>
  <r>
    <n v="8425"/>
    <x v="5"/>
    <x v="123"/>
    <n v="316"/>
    <n v="9"/>
    <s v="Ilot H"/>
    <s v="25/08/2021"/>
    <s v="1a - Peuplements sinistrés - Scolytes"/>
    <s v="1 - Plantation en plein"/>
    <x v="3"/>
    <x v="15"/>
    <n v="800"/>
    <x v="96"/>
    <m/>
    <s v="Campagne 2022-2023"/>
    <s v="ATDO"/>
    <m/>
    <s v="non defini"/>
    <m/>
    <m/>
  </r>
  <r>
    <n v="8425"/>
    <x v="5"/>
    <x v="123"/>
    <n v="316"/>
    <n v="9"/>
    <s v="Ilot H"/>
    <s v="25/08/2021"/>
    <s v="1a - Peuplements sinistrés - Scolytes"/>
    <s v="1 - Plantation en plein"/>
    <x v="19"/>
    <x v="15"/>
    <n v="400"/>
    <x v="194"/>
    <m/>
    <s v="Campagne 2022-2023"/>
    <s v="ATDO"/>
    <m/>
    <s v="non defini"/>
    <m/>
    <m/>
  </r>
  <r>
    <n v="8425"/>
    <x v="5"/>
    <x v="123"/>
    <n v="316"/>
    <n v="10"/>
    <s v="Ilot I"/>
    <s v="25/08/2021"/>
    <s v="1a - Peuplements sinistrés - Scolytes"/>
    <s v="1 - Plantation en plein"/>
    <x v="6"/>
    <x v="114"/>
    <n v="1200"/>
    <x v="141"/>
    <m/>
    <s v="Campagne 2022-2023"/>
    <s v="ATDO"/>
    <m/>
    <s v="non defini"/>
    <m/>
    <m/>
  </r>
  <r>
    <n v="8425"/>
    <x v="5"/>
    <x v="123"/>
    <n v="316"/>
    <n v="10"/>
    <s v="Ilot I"/>
    <s v="25/08/2021"/>
    <s v="1a - Peuplements sinistrés - Scolytes"/>
    <s v="1 - Plantation en plein"/>
    <x v="2"/>
    <x v="122"/>
    <n v="1200"/>
    <x v="183"/>
    <m/>
    <s v="Campagne 2022-2023"/>
    <s v="ATDO"/>
    <m/>
    <s v="non defini"/>
    <m/>
    <m/>
  </r>
  <r>
    <n v="8425"/>
    <x v="5"/>
    <x v="123"/>
    <n v="316"/>
    <n v="10"/>
    <s v="Ilot I"/>
    <s v="25/08/2021"/>
    <s v="1a - Peuplements sinistrés - Scolytes"/>
    <s v="1 - Plantation en plein"/>
    <x v="21"/>
    <x v="114"/>
    <n v="800"/>
    <x v="242"/>
    <m/>
    <s v="Campagne 2022-2023"/>
    <s v="ATDO"/>
    <m/>
    <s v="non defini"/>
    <m/>
    <m/>
  </r>
  <r>
    <n v="8425"/>
    <x v="5"/>
    <x v="123"/>
    <n v="316"/>
    <n v="10"/>
    <s v="Ilot I"/>
    <s v="25/08/2021"/>
    <s v="1a - Peuplements sinistrés - Scolytes"/>
    <s v="1 - Plantation en plein"/>
    <x v="3"/>
    <x v="114"/>
    <n v="800"/>
    <x v="242"/>
    <m/>
    <s v="Campagne 2022-2023"/>
    <s v="ATDO"/>
    <m/>
    <s v="non defini"/>
    <m/>
    <m/>
  </r>
  <r>
    <n v="8425"/>
    <x v="5"/>
    <x v="123"/>
    <n v="316"/>
    <n v="10"/>
    <s v="Ilot I"/>
    <s v="25/08/2021"/>
    <s v="1a - Peuplements sinistrés - Scolytes"/>
    <s v="1 - Plantation en plein"/>
    <x v="19"/>
    <x v="114"/>
    <n v="400"/>
    <x v="296"/>
    <m/>
    <s v="Campagne 2022-2023"/>
    <s v="ATDO"/>
    <m/>
    <s v="non defini"/>
    <m/>
    <m/>
  </r>
  <r>
    <n v="8425"/>
    <x v="5"/>
    <x v="123"/>
    <n v="316"/>
    <n v="11"/>
    <s v="Ilot J"/>
    <s v="25/08/2021"/>
    <s v="1a - Peuplements sinistrés - Scolytes"/>
    <s v="1 - Plantation en plein"/>
    <x v="35"/>
    <x v="21"/>
    <n v="2000"/>
    <x v="3"/>
    <m/>
    <s v="Campagne 2022-2023"/>
    <s v="ATDO"/>
    <m/>
    <s v="non defini"/>
    <m/>
    <m/>
  </r>
  <r>
    <n v="8425"/>
    <x v="5"/>
    <x v="123"/>
    <n v="316"/>
    <n v="12"/>
    <s v="Ilot K"/>
    <s v="25/08/2021"/>
    <s v="1a - Peuplements sinistrés - Scolytes"/>
    <s v="1 - Plantation en plein"/>
    <x v="0"/>
    <x v="94"/>
    <n v="1600"/>
    <x v="270"/>
    <m/>
    <s v="Campagne 2022-2023"/>
    <s v="ATDO"/>
    <m/>
    <s v="non defini"/>
    <m/>
    <m/>
  </r>
  <r>
    <n v="8425"/>
    <x v="0"/>
    <x v="124"/>
    <n v="315"/>
    <n v="7"/>
    <s v="Ilot A"/>
    <s v="26/08/2021"/>
    <s v="1a - Peuplements sinistrés - Scolytes"/>
    <s v="1 - Plantation en plein"/>
    <x v="16"/>
    <x v="114"/>
    <n v="1200"/>
    <x v="141"/>
    <m/>
    <s v="Campagne 2022-2023"/>
    <s v="ATDO"/>
    <m/>
    <s v="non defini"/>
    <m/>
    <m/>
  </r>
  <r>
    <n v="8425"/>
    <x v="0"/>
    <x v="124"/>
    <n v="315"/>
    <n v="7"/>
    <s v="Ilot A"/>
    <s v="26/08/2021"/>
    <s v="1a - Peuplements sinistrés - Scolytes"/>
    <s v="1 - Plantation en plein"/>
    <x v="5"/>
    <x v="198"/>
    <n v="1200"/>
    <x v="297"/>
    <m/>
    <s v="Campagne 2022-2023"/>
    <s v="ATDO"/>
    <m/>
    <s v="non defini"/>
    <m/>
    <m/>
  </r>
  <r>
    <n v="8425"/>
    <x v="0"/>
    <x v="124"/>
    <n v="315"/>
    <n v="7"/>
    <s v="Ilot A"/>
    <s v="26/08/2021"/>
    <s v="1a - Peuplements sinistrés - Scolytes"/>
    <s v="1 - Plantation en plein"/>
    <x v="0"/>
    <x v="55"/>
    <n v="1600"/>
    <x v="64"/>
    <m/>
    <s v="Campagne 2022-2023"/>
    <s v="ATDO"/>
    <m/>
    <s v="non defini"/>
    <m/>
    <m/>
  </r>
  <r>
    <n v="8425"/>
    <x v="0"/>
    <x v="124"/>
    <n v="315"/>
    <n v="7"/>
    <s v="Ilot A"/>
    <s v="26/08/2021"/>
    <s v="1a - Peuplements sinistrés - Scolytes"/>
    <s v="1 - Plantation en plein"/>
    <x v="1"/>
    <x v="199"/>
    <n v="1600"/>
    <x v="298"/>
    <m/>
    <s v="Campagne 2022-2023"/>
    <s v="ATDO"/>
    <m/>
    <s v="non defini"/>
    <m/>
    <m/>
  </r>
  <r>
    <n v="8425"/>
    <x v="0"/>
    <x v="124"/>
    <n v="315"/>
    <n v="2"/>
    <s v="Ilot B"/>
    <s v="26/08/2021"/>
    <s v="1a - Peuplements sinistrés - Scolytes"/>
    <s v="1 - Plantation en plein"/>
    <x v="16"/>
    <x v="69"/>
    <n v="1200"/>
    <x v="82"/>
    <m/>
    <s v="Campagne 2022-2023"/>
    <s v="ATDO"/>
    <m/>
    <s v="non defini"/>
    <m/>
    <m/>
  </r>
  <r>
    <n v="8425"/>
    <x v="0"/>
    <x v="124"/>
    <n v="315"/>
    <n v="2"/>
    <s v="Ilot B"/>
    <s v="26/08/2021"/>
    <s v="1a - Peuplements sinistrés - Scolytes"/>
    <s v="1 - Plantation en plein"/>
    <x v="2"/>
    <x v="57"/>
    <n v="1200"/>
    <x v="234"/>
    <m/>
    <s v="Campagne 2022-2023"/>
    <s v="ATDO"/>
    <m/>
    <s v="non defini"/>
    <m/>
    <m/>
  </r>
  <r>
    <n v="8425"/>
    <x v="0"/>
    <x v="124"/>
    <n v="315"/>
    <n v="2"/>
    <s v="Ilot B"/>
    <s v="26/08/2021"/>
    <s v="1a - Peuplements sinistrés - Scolytes"/>
    <s v="1 - Plantation en plein"/>
    <x v="11"/>
    <x v="197"/>
    <n v="800"/>
    <x v="299"/>
    <m/>
    <s v="Campagne 2022-2023"/>
    <s v="ATDO"/>
    <m/>
    <s v="non defini"/>
    <m/>
    <m/>
  </r>
  <r>
    <n v="8425"/>
    <x v="0"/>
    <x v="124"/>
    <n v="315"/>
    <n v="2"/>
    <s v="Ilot B"/>
    <s v="26/08/2021"/>
    <s v="1a - Peuplements sinistrés - Scolytes"/>
    <s v="1 - Plantation en plein"/>
    <x v="1"/>
    <x v="200"/>
    <n v="1600"/>
    <x v="300"/>
    <m/>
    <s v="Campagne 2022-2023"/>
    <s v="ATDO"/>
    <m/>
    <s v="non defini"/>
    <m/>
    <m/>
  </r>
  <r>
    <n v="8425"/>
    <x v="0"/>
    <x v="124"/>
    <n v="315"/>
    <n v="3"/>
    <s v="Ilot C"/>
    <s v="26/08/2021"/>
    <s v="1a - Peuplements sinistrés - Scolytes"/>
    <s v="1 - Plantation en plein"/>
    <x v="16"/>
    <x v="7"/>
    <n v="1200"/>
    <x v="7"/>
    <m/>
    <s v="Campagne 2022-2023"/>
    <s v="ATDO"/>
    <m/>
    <s v="non defini"/>
    <m/>
    <m/>
  </r>
  <r>
    <n v="8425"/>
    <x v="0"/>
    <x v="124"/>
    <n v="315"/>
    <n v="3"/>
    <s v="Ilot C"/>
    <s v="26/08/2021"/>
    <s v="1a - Peuplements sinistrés - Scolytes"/>
    <s v="1 - Plantation en plein"/>
    <x v="2"/>
    <x v="201"/>
    <n v="1200"/>
    <x v="301"/>
    <m/>
    <s v="Campagne 2022-2023"/>
    <s v="ATDO"/>
    <m/>
    <s v="non defini"/>
    <m/>
    <m/>
  </r>
  <r>
    <n v="8425"/>
    <x v="0"/>
    <x v="124"/>
    <n v="315"/>
    <n v="3"/>
    <s v="Ilot C"/>
    <s v="26/08/2021"/>
    <s v="1a - Peuplements sinistrés - Scolytes"/>
    <s v="1 - Plantation en plein"/>
    <x v="11"/>
    <x v="202"/>
    <n v="800"/>
    <x v="302"/>
    <m/>
    <s v="Campagne 2022-2023"/>
    <s v="ATDO"/>
    <m/>
    <s v="non defini"/>
    <m/>
    <m/>
  </r>
  <r>
    <n v="8425"/>
    <x v="0"/>
    <x v="124"/>
    <n v="315"/>
    <n v="3"/>
    <s v="Ilot C"/>
    <s v="26/08/2021"/>
    <s v="1a - Peuplements sinistrés - Scolytes"/>
    <s v="1 - Plantation en plein"/>
    <x v="1"/>
    <x v="203"/>
    <n v="1600"/>
    <x v="303"/>
    <m/>
    <s v="Campagne 2022-2023"/>
    <s v="ATDO"/>
    <m/>
    <s v="non defini"/>
    <m/>
    <m/>
  </r>
  <r>
    <n v="8425"/>
    <x v="0"/>
    <x v="124"/>
    <n v="315"/>
    <n v="4"/>
    <s v="Ilot D"/>
    <s v="26/08/2021"/>
    <s v="1a - Peuplements sinistrés - Scolytes"/>
    <s v="1 - Plantation en plein"/>
    <x v="16"/>
    <x v="32"/>
    <n v="1200"/>
    <x v="182"/>
    <m/>
    <s v="Campagne 2022-2023"/>
    <s v="ATDO"/>
    <m/>
    <s v="non defini"/>
    <m/>
    <m/>
  </r>
  <r>
    <n v="8425"/>
    <x v="0"/>
    <x v="124"/>
    <n v="315"/>
    <n v="4"/>
    <s v="Ilot D"/>
    <s v="26/08/2021"/>
    <s v="1a - Peuplements sinistrés - Scolytes"/>
    <s v="1 - Plantation en plein"/>
    <x v="2"/>
    <x v="204"/>
    <n v="1200"/>
    <x v="304"/>
    <m/>
    <s v="Campagne 2022-2023"/>
    <s v="ATDO"/>
    <m/>
    <s v="non defini"/>
    <m/>
    <m/>
  </r>
  <r>
    <n v="8425"/>
    <x v="0"/>
    <x v="124"/>
    <n v="315"/>
    <n v="4"/>
    <s v="Ilot D"/>
    <s v="26/08/2021"/>
    <s v="1a - Peuplements sinistrés - Scolytes"/>
    <s v="1 - Plantation en plein"/>
    <x v="11"/>
    <x v="205"/>
    <n v="800"/>
    <x v="305"/>
    <m/>
    <s v="Campagne 2022-2023"/>
    <s v="ATDO"/>
    <m/>
    <s v="non defini"/>
    <m/>
    <m/>
  </r>
  <r>
    <n v="8425"/>
    <x v="0"/>
    <x v="124"/>
    <n v="315"/>
    <n v="4"/>
    <s v="Ilot D"/>
    <s v="26/08/2021"/>
    <s v="1a - Peuplements sinistrés - Scolytes"/>
    <s v="1 - Plantation en plein"/>
    <x v="1"/>
    <x v="206"/>
    <n v="1600"/>
    <x v="306"/>
    <m/>
    <s v="Campagne 2022-2023"/>
    <s v="ATDO"/>
    <m/>
    <s v="non defini"/>
    <m/>
    <m/>
  </r>
  <r>
    <n v="8425"/>
    <x v="0"/>
    <x v="124"/>
    <n v="315"/>
    <n v="5"/>
    <s v="ilot E"/>
    <s v="26/08/2021"/>
    <s v="1a - Peuplements sinistrés - Scolytes"/>
    <s v="1 - Plantation en plein"/>
    <x v="29"/>
    <x v="99"/>
    <n v="1200"/>
    <x v="122"/>
    <m/>
    <s v="Campagne 2022-2023"/>
    <s v="ATDO"/>
    <m/>
    <s v="non defini"/>
    <m/>
    <m/>
  </r>
  <r>
    <n v="8425"/>
    <x v="0"/>
    <x v="124"/>
    <n v="315"/>
    <n v="5"/>
    <s v="ilot E"/>
    <s v="26/08/2021"/>
    <s v="1a - Peuplements sinistrés - Scolytes"/>
    <s v="1 - Plantation en plein"/>
    <x v="0"/>
    <x v="84"/>
    <n v="1600"/>
    <x v="41"/>
    <m/>
    <s v="Campagne 2022-2023"/>
    <s v="ATDO"/>
    <m/>
    <s v="non defini"/>
    <m/>
    <m/>
  </r>
  <r>
    <n v="8425"/>
    <x v="0"/>
    <x v="124"/>
    <n v="315"/>
    <n v="5"/>
    <s v="ilot E"/>
    <s v="26/08/2021"/>
    <s v="1a - Peuplements sinistrés - Scolytes"/>
    <s v="1 - Plantation en plein"/>
    <x v="1"/>
    <x v="37"/>
    <n v="1600"/>
    <x v="217"/>
    <m/>
    <s v="Campagne 2022-2023"/>
    <s v="ATDO"/>
    <m/>
    <s v="non defini"/>
    <m/>
    <m/>
  </r>
  <r>
    <n v="8425"/>
    <x v="0"/>
    <x v="124"/>
    <n v="315"/>
    <n v="6"/>
    <s v="Ilot E"/>
    <s v="26/08/2021"/>
    <s v="1a - Peuplements sinistrés - Scolytes"/>
    <s v="1 - Plantation en plein"/>
    <x v="16"/>
    <x v="10"/>
    <n v="1200"/>
    <x v="10"/>
    <m/>
    <s v="Campagne 2022-2023"/>
    <s v="ATDO"/>
    <m/>
    <s v="non defini"/>
    <m/>
    <m/>
  </r>
  <r>
    <n v="8425"/>
    <x v="0"/>
    <x v="124"/>
    <n v="315"/>
    <n v="6"/>
    <s v="Ilot E"/>
    <s v="26/08/2021"/>
    <s v="1a - Peuplements sinistrés - Scolytes"/>
    <s v="1 - Plantation en plein"/>
    <x v="2"/>
    <x v="72"/>
    <n v="1200"/>
    <x v="124"/>
    <m/>
    <s v="Campagne 2022-2023"/>
    <s v="ATDO"/>
    <m/>
    <s v="non defini"/>
    <m/>
    <m/>
  </r>
  <r>
    <n v="8425"/>
    <x v="0"/>
    <x v="124"/>
    <n v="315"/>
    <n v="6"/>
    <s v="Ilot E"/>
    <s v="26/08/2021"/>
    <s v="1a - Peuplements sinistrés - Scolytes"/>
    <s v="1 - Plantation en plein"/>
    <x v="11"/>
    <x v="10"/>
    <n v="800"/>
    <x v="12"/>
    <m/>
    <s v="Campagne 2022-2023"/>
    <s v="ATDO"/>
    <m/>
    <s v="non defini"/>
    <m/>
    <m/>
  </r>
  <r>
    <n v="8440"/>
    <x v="1"/>
    <x v="125"/>
    <n v="311"/>
    <n v="2"/>
    <s v="PCL_39a"/>
    <s v="26/11/2021"/>
    <s v="1a - Peuplements sinistrés - Scolytes"/>
    <s v="1 - Plantation en plein"/>
    <x v="5"/>
    <x v="207"/>
    <n v="1200"/>
    <x v="307"/>
    <m/>
    <s v="Campagne 2022-2023"/>
    <s v="ATDO"/>
    <m/>
    <s v="non defini"/>
    <m/>
    <m/>
  </r>
  <r>
    <n v="8440"/>
    <x v="1"/>
    <x v="125"/>
    <n v="311"/>
    <n v="3"/>
    <s v="PCL_39b"/>
    <s v="26/11/2021"/>
    <s v="1a - Peuplements sinistrés - Scolytes"/>
    <s v="1 - Plantation en plein"/>
    <x v="16"/>
    <x v="17"/>
    <n v="1200"/>
    <x v="18"/>
    <m/>
    <s v="Campagne 2022-2023"/>
    <s v="ATDO"/>
    <m/>
    <s v="non defini"/>
    <m/>
    <m/>
  </r>
  <r>
    <n v="8440"/>
    <x v="1"/>
    <x v="125"/>
    <n v="311"/>
    <n v="3"/>
    <s v="PCL_39b"/>
    <s v="26/11/2021"/>
    <s v="1a - Peuplements sinistrés - Scolytes"/>
    <s v="1 - Plantation en plein"/>
    <x v="0"/>
    <x v="157"/>
    <n v="1600"/>
    <x v="32"/>
    <m/>
    <s v="Campagne 2022-2023"/>
    <s v="ATDO"/>
    <m/>
    <s v="non defini"/>
    <m/>
    <m/>
  </r>
  <r>
    <n v="8440"/>
    <x v="1"/>
    <x v="125"/>
    <n v="311"/>
    <n v="4"/>
    <s v="PCL_40a"/>
    <s v="26/11/2021"/>
    <s v="1a - Peuplements sinistrés - Scolytes"/>
    <s v="1 - Plantation en plein"/>
    <x v="33"/>
    <x v="63"/>
    <n v="2000"/>
    <x v="308"/>
    <m/>
    <s v="Campagne 2022-2023"/>
    <s v="ATDO"/>
    <m/>
    <s v="non defini"/>
    <m/>
    <m/>
  </r>
  <r>
    <n v="8440"/>
    <x v="1"/>
    <x v="125"/>
    <n v="311"/>
    <n v="5"/>
    <s v="PCL_40b"/>
    <s v="26/11/2021"/>
    <s v="1a - Peuplements sinistrés - Scolytes"/>
    <s v="1 - Plantation en plein"/>
    <x v="16"/>
    <x v="62"/>
    <n v="1200"/>
    <x v="72"/>
    <m/>
    <s v="Campagne 2022-2023"/>
    <s v="ATDO"/>
    <m/>
    <s v="non defini"/>
    <m/>
    <m/>
  </r>
  <r>
    <n v="8440"/>
    <x v="1"/>
    <x v="125"/>
    <n v="311"/>
    <n v="5"/>
    <s v="PCL_40b"/>
    <s v="26/11/2021"/>
    <s v="1a - Peuplements sinistrés - Scolytes"/>
    <s v="1 - Plantation en plein"/>
    <x v="0"/>
    <x v="56"/>
    <n v="1600"/>
    <x v="74"/>
    <m/>
    <s v="Campagne 2022-2023"/>
    <s v="ATDO"/>
    <m/>
    <s v="non defini"/>
    <m/>
    <m/>
  </r>
  <r>
    <n v="8440"/>
    <x v="1"/>
    <x v="125"/>
    <n v="311"/>
    <n v="7"/>
    <s v="PCL_59.2"/>
    <s v="26/11/2021"/>
    <s v="1a - Peuplements sinistrés - Scolytes"/>
    <s v="1 - Plantation en plein"/>
    <x v="0"/>
    <x v="84"/>
    <n v="1600"/>
    <x v="41"/>
    <m/>
    <s v="Campagne 2022-2023"/>
    <s v="ATDO"/>
    <m/>
    <s v="non defini"/>
    <m/>
    <m/>
  </r>
  <r>
    <n v="8440"/>
    <x v="1"/>
    <x v="125"/>
    <n v="311"/>
    <n v="10"/>
    <s v="PCL_66.1"/>
    <s v="26/11/2021"/>
    <s v="1a - Peuplements sinistrés - Scolytes"/>
    <s v="1 - Plantation en plein"/>
    <x v="7"/>
    <x v="34"/>
    <n v="1200"/>
    <x v="40"/>
    <m/>
    <s v="Campagne 2022-2023"/>
    <s v="ATDO"/>
    <m/>
    <s v="non defini"/>
    <m/>
    <m/>
  </r>
  <r>
    <n v="8440"/>
    <x v="1"/>
    <x v="125"/>
    <n v="311"/>
    <n v="10"/>
    <s v="PCL_66.1"/>
    <s v="26/11/2021"/>
    <s v="1a - Peuplements sinistrés - Scolytes"/>
    <s v="1 - Plantation en plein"/>
    <x v="21"/>
    <x v="24"/>
    <n v="800"/>
    <x v="128"/>
    <m/>
    <s v="Campagne 2022-2023"/>
    <s v="ATDO"/>
    <m/>
    <s v="non defini"/>
    <m/>
    <m/>
  </r>
  <r>
    <n v="8440"/>
    <x v="1"/>
    <x v="125"/>
    <n v="311"/>
    <n v="10"/>
    <s v="PCL_66.1"/>
    <s v="26/11/2021"/>
    <s v="1a - Peuplements sinistrés - Scolytes"/>
    <s v="1 - Plantation en plein"/>
    <x v="24"/>
    <x v="131"/>
    <n v="1600"/>
    <x v="212"/>
    <m/>
    <s v="Campagne 2022-2023"/>
    <s v="ATDO"/>
    <m/>
    <s v="non defini"/>
    <m/>
    <m/>
  </r>
  <r>
    <n v="8440"/>
    <x v="1"/>
    <x v="125"/>
    <n v="311"/>
    <n v="13"/>
    <s v="PCL_115"/>
    <s v="26/11/2021"/>
    <s v="1a - Peuplements sinistrés - Scolytes"/>
    <s v="1 - Plantation en plein"/>
    <x v="16"/>
    <x v="61"/>
    <n v="1200"/>
    <x v="162"/>
    <m/>
    <s v="Campagne 2022-2023"/>
    <s v="ATDO"/>
    <m/>
    <s v="non defini"/>
    <m/>
    <m/>
  </r>
  <r>
    <n v="8440"/>
    <x v="1"/>
    <x v="125"/>
    <n v="311"/>
    <n v="13"/>
    <s v="PCL_115"/>
    <s v="26/11/2021"/>
    <s v="1a - Peuplements sinistrés - Scolytes"/>
    <s v="1 - Plantation en plein"/>
    <x v="33"/>
    <x v="21"/>
    <n v="2000"/>
    <x v="3"/>
    <m/>
    <s v="Campagne 2022-2023"/>
    <s v="ATDO"/>
    <m/>
    <s v="non defini"/>
    <m/>
    <m/>
  </r>
  <r>
    <n v="8440"/>
    <x v="1"/>
    <x v="125"/>
    <n v="311"/>
    <n v="15"/>
    <s v="PCL_41.2"/>
    <s v="26/11/2021"/>
    <s v="1a - Peuplements sinistrés - Scolytes"/>
    <s v="1 - Plantation en plein"/>
    <x v="7"/>
    <x v="106"/>
    <n v="1200"/>
    <x v="165"/>
    <m/>
    <s v="Campagne 2022-2023"/>
    <s v="ATDO"/>
    <m/>
    <s v="non defini"/>
    <m/>
    <m/>
  </r>
  <r>
    <n v="8440"/>
    <x v="1"/>
    <x v="125"/>
    <n v="311"/>
    <n v="15"/>
    <s v="PCL_41.2"/>
    <s v="26/11/2021"/>
    <s v="1a - Peuplements sinistrés - Scolytes"/>
    <s v="1 - Plantation en plein"/>
    <x v="21"/>
    <x v="45"/>
    <n v="800"/>
    <x v="52"/>
    <m/>
    <s v="Campagne 2022-2023"/>
    <s v="ATDO"/>
    <m/>
    <s v="non defini"/>
    <m/>
    <m/>
  </r>
  <r>
    <n v="8440"/>
    <x v="1"/>
    <x v="125"/>
    <n v="311"/>
    <n v="15"/>
    <s v="PCL_41.2"/>
    <s v="26/11/2021"/>
    <s v="1a - Peuplements sinistrés - Scolytes"/>
    <s v="1 - Plantation en plein"/>
    <x v="9"/>
    <x v="208"/>
    <n v="1600"/>
    <x v="309"/>
    <m/>
    <s v="Campagne 2022-2023"/>
    <s v="ATDO"/>
    <m/>
    <s v="non defini"/>
    <m/>
    <m/>
  </r>
  <r>
    <n v="8440"/>
    <x v="1"/>
    <x v="126"/>
    <n v="309"/>
    <n v="1"/>
    <s v="STGA_27"/>
    <s v="14/09/2021"/>
    <s v="1a - Peuplements sinistrés - Scolytes"/>
    <s v="1 - Plantation en plein"/>
    <x v="16"/>
    <x v="144"/>
    <n v="1200"/>
    <x v="193"/>
    <m/>
    <s v="Campagne 2022-2023"/>
    <s v="ATDO"/>
    <m/>
    <s v="non defini"/>
    <m/>
    <m/>
  </r>
  <r>
    <n v="8440"/>
    <x v="1"/>
    <x v="126"/>
    <n v="309"/>
    <n v="1"/>
    <s v="STGA_27"/>
    <s v="14/09/2021"/>
    <s v="1a - Peuplements sinistrés - Scolytes"/>
    <s v="1 - Plantation en plein"/>
    <x v="0"/>
    <x v="72"/>
    <n v="1600"/>
    <x v="9"/>
    <m/>
    <s v="Campagne 2022-2023"/>
    <s v="ATDO"/>
    <m/>
    <s v="non defini"/>
    <m/>
    <m/>
  </r>
  <r>
    <n v="8440"/>
    <x v="1"/>
    <x v="126"/>
    <n v="309"/>
    <n v="1"/>
    <s v="STGA_27"/>
    <s v="14/09/2021"/>
    <s v="1a - Peuplements sinistrés - Scolytes"/>
    <s v="1 - Plantation en plein"/>
    <x v="21"/>
    <x v="109"/>
    <n v="800"/>
    <x v="73"/>
    <m/>
    <s v="Campagne 2022-2023"/>
    <s v="ATDO"/>
    <m/>
    <s v="non defini"/>
    <m/>
    <m/>
  </r>
  <r>
    <n v="8440"/>
    <x v="1"/>
    <x v="126"/>
    <n v="309"/>
    <n v="2"/>
    <s v="STGA_35"/>
    <s v="14/09/2021"/>
    <s v="1a - Peuplements sinistrés - Scolytes"/>
    <s v="1 - Plantation en plein"/>
    <x v="4"/>
    <x v="95"/>
    <n v="1600"/>
    <x v="310"/>
    <m/>
    <s v="Campagne 2022-2023"/>
    <s v="ATDO"/>
    <m/>
    <s v="non defini"/>
    <m/>
    <m/>
  </r>
  <r>
    <n v="8440"/>
    <x v="1"/>
    <x v="126"/>
    <n v="309"/>
    <n v="2"/>
    <s v="STGA_35"/>
    <s v="14/09/2021"/>
    <s v="1a - Peuplements sinistrés - Scolytes"/>
    <s v="1 - Plantation en plein"/>
    <x v="33"/>
    <x v="98"/>
    <n v="2000"/>
    <x v="311"/>
    <m/>
    <s v="Campagne 2022-2023"/>
    <s v="ATDO"/>
    <m/>
    <s v="non defini"/>
    <m/>
    <m/>
  </r>
  <r>
    <n v="8440"/>
    <x v="1"/>
    <x v="126"/>
    <n v="309"/>
    <n v="3"/>
    <s v="STGA_3536"/>
    <s v="14/09/2021"/>
    <s v="1a - Peuplements sinistrés - Scolytes"/>
    <s v="1 - Plantation en plein"/>
    <x v="9"/>
    <x v="6"/>
    <n v="1600"/>
    <x v="117"/>
    <m/>
    <s v="Campagne 2022-2023"/>
    <s v="ATDO"/>
    <m/>
    <s v="non defini"/>
    <m/>
    <m/>
  </r>
  <r>
    <n v="8440"/>
    <x v="1"/>
    <x v="126"/>
    <n v="309"/>
    <n v="3"/>
    <s v="STGA_3536"/>
    <s v="14/09/2021"/>
    <s v="1a - Peuplements sinistrés - Scolytes"/>
    <s v="1 - Plantation en plein"/>
    <x v="1"/>
    <x v="54"/>
    <n v="1600"/>
    <x v="283"/>
    <m/>
    <s v="Campagne 2022-2023"/>
    <s v="ATDO"/>
    <m/>
    <s v="non defini"/>
    <m/>
    <m/>
  </r>
  <r>
    <n v="8440"/>
    <x v="1"/>
    <x v="126"/>
    <n v="309"/>
    <n v="4"/>
    <s v="STGA_3637"/>
    <s v="14/09/2021"/>
    <s v="1a - Peuplements sinistrés - Scolytes"/>
    <s v="1 - Plantation en plein"/>
    <x v="5"/>
    <x v="70"/>
    <n v="1200"/>
    <x v="85"/>
    <m/>
    <s v="Campagne 2022-2023"/>
    <s v="ATDO"/>
    <m/>
    <s v="non defini"/>
    <m/>
    <m/>
  </r>
  <r>
    <n v="8440"/>
    <x v="1"/>
    <x v="126"/>
    <n v="309"/>
    <n v="5"/>
    <s v="STGA_39.1"/>
    <s v="14/09/2021"/>
    <s v="1a - Peuplements sinistrés - Scolytes"/>
    <s v="1 - Plantation en plein"/>
    <x v="28"/>
    <x v="110"/>
    <n v="400"/>
    <x v="312"/>
    <m/>
    <s v="Campagne 2022-2023"/>
    <s v="ATDO"/>
    <m/>
    <s v="non defini"/>
    <m/>
    <m/>
  </r>
  <r>
    <n v="8440"/>
    <x v="1"/>
    <x v="126"/>
    <n v="309"/>
    <n v="6"/>
    <s v="STGA_39.2"/>
    <s v="14/09/2021"/>
    <s v="1a - Peuplements sinistrés - Scolytes"/>
    <s v="1 - Plantation en plein"/>
    <x v="5"/>
    <x v="33"/>
    <n v="1200"/>
    <x v="38"/>
    <m/>
    <s v="Campagne 2022-2023"/>
    <s v="ATDO"/>
    <m/>
    <s v="non defini"/>
    <m/>
    <m/>
  </r>
  <r>
    <n v="8440"/>
    <x v="1"/>
    <x v="126"/>
    <n v="309"/>
    <n v="6"/>
    <s v="STGA_39.2"/>
    <s v="14/09/2021"/>
    <s v="1a - Peuplements sinistrés - Scolytes"/>
    <s v="1 - Plantation en plein"/>
    <x v="7"/>
    <x v="81"/>
    <n v="1200"/>
    <x v="96"/>
    <m/>
    <s v="Campagne 2022-2023"/>
    <s v="ATDO"/>
    <m/>
    <s v="non defini"/>
    <m/>
    <m/>
  </r>
  <r>
    <n v="8440"/>
    <x v="1"/>
    <x v="126"/>
    <n v="309"/>
    <n v="6"/>
    <s v="STGA_39.2"/>
    <s v="14/09/2021"/>
    <s v="1a - Peuplements sinistrés - Scolytes"/>
    <s v="1 - Plantation en plein"/>
    <x v="21"/>
    <x v="76"/>
    <n v="800"/>
    <x v="119"/>
    <m/>
    <s v="Campagne 2022-2023"/>
    <s v="ATDO"/>
    <m/>
    <s v="non defini"/>
    <m/>
    <m/>
  </r>
  <r>
    <n v="8440"/>
    <x v="1"/>
    <x v="127"/>
    <n v="308"/>
    <n v="5"/>
    <s v="ROCC_5"/>
    <s v="14/09/2021"/>
    <s v="1a - Peuplements sinistrés - Scolytes"/>
    <s v="1 - Plantation en plein"/>
    <x v="4"/>
    <x v="121"/>
    <n v="1600"/>
    <x v="95"/>
    <m/>
    <s v="Campagne 2022-2023"/>
    <s v="ATDO"/>
    <m/>
    <s v="non defini"/>
    <m/>
    <m/>
  </r>
  <r>
    <n v="8440"/>
    <x v="1"/>
    <x v="127"/>
    <n v="308"/>
    <n v="5"/>
    <s v="ROCC_5"/>
    <s v="14/09/2021"/>
    <s v="1a - Peuplements sinistrés - Scolytes"/>
    <s v="1 - Plantation en plein"/>
    <x v="21"/>
    <x v="106"/>
    <n v="800"/>
    <x v="152"/>
    <m/>
    <s v="Campagne 2022-2023"/>
    <s v="ATDO"/>
    <m/>
    <s v="non defini"/>
    <m/>
    <m/>
  </r>
  <r>
    <n v="8440"/>
    <x v="1"/>
    <x v="127"/>
    <n v="308"/>
    <n v="2"/>
    <s v="ROCC_6"/>
    <s v="14/09/2021"/>
    <s v="1a - Peuplements sinistrés - Scolytes"/>
    <s v="1 - Plantation en plein"/>
    <x v="0"/>
    <x v="80"/>
    <n v="1600"/>
    <x v="110"/>
    <m/>
    <s v="Campagne 2022-2023"/>
    <s v="ATDO"/>
    <m/>
    <s v="non defini"/>
    <m/>
    <m/>
  </r>
  <r>
    <n v="8440"/>
    <x v="1"/>
    <x v="127"/>
    <n v="308"/>
    <n v="3"/>
    <s v="ROCC_37a"/>
    <s v="14/09/2021"/>
    <s v="1a - Peuplements sinistrés - Scolytes"/>
    <s v="1 - Plantation en plein"/>
    <x v="9"/>
    <x v="144"/>
    <n v="1600"/>
    <x v="178"/>
    <m/>
    <s v="Campagne 2022-2023"/>
    <s v="ATDO"/>
    <m/>
    <s v="non defini"/>
    <m/>
    <m/>
  </r>
  <r>
    <n v="8440"/>
    <x v="1"/>
    <x v="127"/>
    <n v="308"/>
    <n v="4"/>
    <s v="ROCC_37b"/>
    <s v="14/09/2021"/>
    <s v="1a - Peuplements sinistrés - Scolytes"/>
    <s v="1 - Plantation en plein"/>
    <x v="45"/>
    <x v="72"/>
    <n v="1600"/>
    <x v="9"/>
    <m/>
    <s v="Campagne 2022-2023"/>
    <s v="ATDO"/>
    <m/>
    <s v="non defini"/>
    <m/>
    <m/>
  </r>
  <r>
    <n v="8440"/>
    <x v="1"/>
    <x v="128"/>
    <n v="302"/>
    <n v="1"/>
    <s v="ORVE_7"/>
    <s v="27/09/2021"/>
    <s v="1a - Peuplements sinistrés - Scolytes"/>
    <s v="1 - Plantation en plein"/>
    <x v="5"/>
    <x v="209"/>
    <n v="1200"/>
    <x v="313"/>
    <m/>
    <s v="Campagne 2022-2023"/>
    <s v="ATDO"/>
    <m/>
    <s v="non defini"/>
    <m/>
    <m/>
  </r>
  <r>
    <n v="8440"/>
    <x v="1"/>
    <x v="128"/>
    <n v="302"/>
    <n v="1"/>
    <s v="ORVE_7"/>
    <s v="27/09/2021"/>
    <s v="1a - Peuplements sinistrés - Scolytes"/>
    <s v="1 - Plantation en plein"/>
    <x v="7"/>
    <x v="95"/>
    <n v="1200"/>
    <x v="113"/>
    <m/>
    <s v="Campagne 2022-2023"/>
    <s v="ATDO"/>
    <m/>
    <s v="non defini"/>
    <m/>
    <m/>
  </r>
  <r>
    <n v="8440"/>
    <x v="1"/>
    <x v="128"/>
    <n v="302"/>
    <n v="1"/>
    <s v="ORVE_7"/>
    <s v="27/09/2021"/>
    <s v="1a - Peuplements sinistrés - Scolytes"/>
    <s v="1 - Plantation en plein"/>
    <x v="9"/>
    <x v="210"/>
    <n v="1600"/>
    <x v="314"/>
    <m/>
    <s v="Campagne 2022-2023"/>
    <s v="ATDO"/>
    <m/>
    <s v="non defini"/>
    <m/>
    <m/>
  </r>
  <r>
    <n v="8440"/>
    <x v="1"/>
    <x v="128"/>
    <n v="302"/>
    <n v="2"/>
    <s v="ORVE_10"/>
    <s v="27/09/2021"/>
    <s v="1a - Peuplements sinistrés - Scolytes"/>
    <s v="1 - Plantation en plein"/>
    <x v="37"/>
    <x v="7"/>
    <n v="400"/>
    <x v="39"/>
    <m/>
    <s v="Campagne 2022-2023"/>
    <s v="ATDO"/>
    <m/>
    <s v="non defini"/>
    <m/>
    <m/>
  </r>
  <r>
    <n v="8440"/>
    <x v="1"/>
    <x v="129"/>
    <n v="300"/>
    <n v="1"/>
    <s v="CROPE_6"/>
    <s v="21/09/2021"/>
    <s v="1a - Peuplements sinistrés - Scolytes"/>
    <s v="1 - Plantation en plein"/>
    <x v="4"/>
    <x v="172"/>
    <n v="1600"/>
    <x v="254"/>
    <m/>
    <s v="Campagne 2022-2023"/>
    <s v="ATDO"/>
    <m/>
    <s v="non defini"/>
    <m/>
    <m/>
  </r>
  <r>
    <n v="8440"/>
    <x v="1"/>
    <x v="129"/>
    <n v="300"/>
    <n v="2"/>
    <s v="CROPE_12"/>
    <s v="21/09/2021"/>
    <s v="1a - Peuplements sinistrés - Scolytes"/>
    <s v="1 - Plantation en plein"/>
    <x v="5"/>
    <x v="167"/>
    <n v="1200"/>
    <x v="315"/>
    <m/>
    <s v="Campagne 2022-2023"/>
    <s v="ATDO"/>
    <m/>
    <s v="non defini"/>
    <m/>
    <m/>
  </r>
  <r>
    <n v="8440"/>
    <x v="1"/>
    <x v="129"/>
    <n v="300"/>
    <n v="2"/>
    <s v="CROPE_12"/>
    <s v="21/09/2021"/>
    <s v="1a - Peuplements sinistrés - Scolytes"/>
    <s v="1 - Plantation en plein"/>
    <x v="7"/>
    <x v="133"/>
    <n v="1200"/>
    <x v="178"/>
    <m/>
    <s v="Campagne 2022-2023"/>
    <s v="ATDO"/>
    <m/>
    <s v="non defini"/>
    <m/>
    <m/>
  </r>
  <r>
    <n v="8440"/>
    <x v="1"/>
    <x v="129"/>
    <n v="300"/>
    <n v="3"/>
    <s v="CROPE_13"/>
    <s v="21/09/2021"/>
    <s v="1a - Peuplements sinistrés - Scolytes"/>
    <s v="1 - Plantation en plein"/>
    <x v="4"/>
    <x v="211"/>
    <n v="1600"/>
    <x v="316"/>
    <m/>
    <s v="Campagne 2022-2023"/>
    <s v="ATDO"/>
    <m/>
    <s v="non defini"/>
    <m/>
    <m/>
  </r>
  <r>
    <n v="8440"/>
    <x v="1"/>
    <x v="129"/>
    <n v="300"/>
    <n v="4"/>
    <s v="CROPE_32"/>
    <s v="21/09/2021"/>
    <s v="1a - Peuplements sinistrés - Scolytes"/>
    <s v="1 - Plantation en plein"/>
    <x v="5"/>
    <x v="68"/>
    <n v="1200"/>
    <x v="81"/>
    <m/>
    <s v="Campagne 2022-2023"/>
    <s v="ATDO"/>
    <m/>
    <s v="non defini"/>
    <m/>
    <m/>
  </r>
  <r>
    <n v="8440"/>
    <x v="1"/>
    <x v="130"/>
    <n v="299"/>
    <n v="1"/>
    <s v="CROGR_1"/>
    <s v="24/09/2021"/>
    <s v="1a - Peuplements sinistrés - Scolytes"/>
    <s v="1 - Plantation en plein"/>
    <x v="0"/>
    <x v="79"/>
    <n v="1600"/>
    <x v="265"/>
    <m/>
    <s v="Campagne 2022-2023"/>
    <s v="ATDO"/>
    <m/>
    <s v="non defini"/>
    <m/>
    <m/>
  </r>
  <r>
    <n v="8440"/>
    <x v="1"/>
    <x v="130"/>
    <n v="299"/>
    <n v="1"/>
    <s v="CROGR_1"/>
    <s v="24/09/2021"/>
    <s v="1a - Peuplements sinistrés - Scolytes"/>
    <s v="1 - Plantation en plein"/>
    <x v="11"/>
    <x v="21"/>
    <n v="800"/>
    <x v="25"/>
    <m/>
    <s v="Campagne 2022-2023"/>
    <s v="ATDO"/>
    <m/>
    <s v="non defini"/>
    <m/>
    <m/>
  </r>
  <r>
    <n v="8440"/>
    <x v="1"/>
    <x v="130"/>
    <n v="299"/>
    <n v="2"/>
    <s v="CROGR_20a"/>
    <s v="24/09/2021"/>
    <s v="1a - Peuplements sinistrés - Scolytes"/>
    <s v="1 - Plantation en plein"/>
    <x v="5"/>
    <x v="212"/>
    <n v="1200"/>
    <x v="317"/>
    <m/>
    <s v="Campagne 2022-2023"/>
    <s v="ATDO"/>
    <m/>
    <s v="non defini"/>
    <m/>
    <m/>
  </r>
  <r>
    <n v="8440"/>
    <x v="1"/>
    <x v="130"/>
    <n v="299"/>
    <n v="2"/>
    <s v="CROGR_20a"/>
    <s v="24/09/2021"/>
    <s v="1a - Peuplements sinistrés - Scolytes"/>
    <s v="1 - Plantation en plein"/>
    <x v="21"/>
    <x v="108"/>
    <n v="800"/>
    <x v="318"/>
    <m/>
    <s v="Campagne 2022-2023"/>
    <s v="ATDO"/>
    <m/>
    <s v="non defini"/>
    <m/>
    <m/>
  </r>
  <r>
    <n v="8440"/>
    <x v="1"/>
    <x v="130"/>
    <n v="299"/>
    <n v="3"/>
    <s v="CROGR_20b"/>
    <s v="24/09/2021"/>
    <s v="1a - Peuplements sinistrés - Scolytes"/>
    <s v="1 - Plantation en plein"/>
    <x v="9"/>
    <x v="64"/>
    <n v="1600"/>
    <x v="170"/>
    <m/>
    <s v="Campagne 2022-2023"/>
    <s v="ATDO"/>
    <m/>
    <s v="non defini"/>
    <m/>
    <m/>
  </r>
  <r>
    <n v="8440"/>
    <x v="1"/>
    <x v="130"/>
    <n v="299"/>
    <n v="4"/>
    <s v="CROGR_25a"/>
    <s v="24/09/2021"/>
    <s v="1a - Peuplements sinistrés - Scolytes"/>
    <s v="1 - Plantation en plein"/>
    <x v="5"/>
    <x v="213"/>
    <n v="1200"/>
    <x v="319"/>
    <m/>
    <s v="Campagne 2022-2023"/>
    <s v="ATDO"/>
    <m/>
    <s v="non defini"/>
    <m/>
    <m/>
  </r>
  <r>
    <n v="8440"/>
    <x v="1"/>
    <x v="130"/>
    <n v="299"/>
    <n v="5"/>
    <s v="CROGR_25b"/>
    <s v="24/09/2021"/>
    <s v="1a - Peuplements sinistrés - Scolytes"/>
    <s v="1 - Plantation en plein"/>
    <x v="9"/>
    <x v="214"/>
    <n v="1600"/>
    <x v="320"/>
    <m/>
    <s v="Campagne 2022-2023"/>
    <s v="ATDO"/>
    <m/>
    <s v="non defini"/>
    <m/>
    <m/>
  </r>
  <r>
    <n v="8440"/>
    <x v="1"/>
    <x v="130"/>
    <n v="299"/>
    <n v="6"/>
    <s v="CROGR_25c"/>
    <s v="24/09/2021"/>
    <s v="1a - Peuplements sinistrés - Scolytes"/>
    <s v="1 - Plantation en plein"/>
    <x v="21"/>
    <x v="138"/>
    <n v="800"/>
    <x v="288"/>
    <m/>
    <s v="Campagne 2022-2023"/>
    <s v="ATDO"/>
    <m/>
    <s v="non defini"/>
    <m/>
    <m/>
  </r>
  <r>
    <n v="8440"/>
    <x v="1"/>
    <x v="131"/>
    <n v="292"/>
    <n v="1"/>
    <s v="FLAN_4.1"/>
    <s v="14/09/2021"/>
    <s v="1a - Peuplements sinistrés - Scolytes"/>
    <s v="1 - Plantation en plein"/>
    <x v="2"/>
    <x v="76"/>
    <n v="1200"/>
    <x v="159"/>
    <m/>
    <s v="Campagne 2022-2023"/>
    <s v="ATDO"/>
    <m/>
    <s v="non defini"/>
    <m/>
    <m/>
  </r>
  <r>
    <n v="8440"/>
    <x v="1"/>
    <x v="131"/>
    <n v="292"/>
    <n v="1"/>
    <s v="FLAN_4.1"/>
    <s v="14/09/2021"/>
    <s v="1a - Peuplements sinistrés - Scolytes"/>
    <s v="1 - Plantation en plein"/>
    <x v="1"/>
    <x v="43"/>
    <n v="1600"/>
    <x v="171"/>
    <m/>
    <s v="Campagne 2022-2023"/>
    <s v="ATDO"/>
    <m/>
    <s v="non defini"/>
    <m/>
    <m/>
  </r>
  <r>
    <n v="8440"/>
    <x v="1"/>
    <x v="131"/>
    <n v="292"/>
    <n v="2"/>
    <s v="FLAN_4.2"/>
    <s v="14/09/2021"/>
    <s v="1a - Peuplements sinistrés - Scolytes"/>
    <s v="1 - Plantation en plein"/>
    <x v="7"/>
    <x v="34"/>
    <n v="1200"/>
    <x v="40"/>
    <m/>
    <s v="Campagne 2022-2023"/>
    <s v="ATDO"/>
    <m/>
    <s v="non defini"/>
    <m/>
    <m/>
  </r>
  <r>
    <n v="8440"/>
    <x v="1"/>
    <x v="131"/>
    <n v="292"/>
    <n v="2"/>
    <s v="FLAN_4.2"/>
    <s v="14/09/2021"/>
    <s v="1a - Peuplements sinistrés - Scolytes"/>
    <s v="1 - Plantation en plein"/>
    <x v="0"/>
    <x v="43"/>
    <n v="1600"/>
    <x v="171"/>
    <m/>
    <s v="Campagne 2022-2023"/>
    <s v="ATDO"/>
    <m/>
    <s v="non defini"/>
    <m/>
    <m/>
  </r>
  <r>
    <n v="8440"/>
    <x v="1"/>
    <x v="131"/>
    <n v="292"/>
    <n v="2"/>
    <s v="FLAN_4.2"/>
    <s v="14/09/2021"/>
    <s v="1a - Peuplements sinistrés - Scolytes"/>
    <s v="1 - Plantation en plein"/>
    <x v="11"/>
    <x v="83"/>
    <n v="800"/>
    <x v="182"/>
    <m/>
    <s v="Campagne 2022-2023"/>
    <s v="ATDO"/>
    <m/>
    <s v="non defini"/>
    <m/>
    <m/>
  </r>
  <r>
    <n v="8440"/>
    <x v="1"/>
    <x v="131"/>
    <n v="292"/>
    <n v="3"/>
    <s v="FLAN_8.1"/>
    <s v="14/09/2021"/>
    <s v="1a - Peuplements sinistrés - Scolytes"/>
    <s v="1 - Plantation en plein"/>
    <x v="0"/>
    <x v="131"/>
    <n v="1600"/>
    <x v="212"/>
    <m/>
    <s v="Campagne 2022-2023"/>
    <s v="ATDO"/>
    <m/>
    <s v="non defini"/>
    <m/>
    <m/>
  </r>
  <r>
    <n v="8440"/>
    <x v="1"/>
    <x v="131"/>
    <n v="292"/>
    <n v="4"/>
    <s v="FLAN_8.2"/>
    <s v="14/09/2021"/>
    <s v="1a - Peuplements sinistrés - Scolytes"/>
    <s v="1 - Plantation en plein"/>
    <x v="0"/>
    <x v="83"/>
    <n v="1600"/>
    <x v="44"/>
    <m/>
    <s v="Campagne 2022-2023"/>
    <s v="ATDO"/>
    <m/>
    <s v="non defini"/>
    <m/>
    <m/>
  </r>
  <r>
    <n v="8440"/>
    <x v="1"/>
    <x v="131"/>
    <n v="292"/>
    <n v="5"/>
    <s v="FLAN_11.1"/>
    <s v="14/09/2021"/>
    <s v="1a - Peuplements sinistrés - Scolytes"/>
    <s v="1 - Plantation en plein"/>
    <x v="6"/>
    <x v="34"/>
    <n v="1200"/>
    <x v="40"/>
    <m/>
    <s v="Campagne 2022-2023"/>
    <s v="ATDO"/>
    <m/>
    <s v="non defini"/>
    <m/>
    <m/>
  </r>
  <r>
    <n v="8440"/>
    <x v="1"/>
    <x v="131"/>
    <n v="292"/>
    <n v="5"/>
    <s v="FLAN_11.1"/>
    <s v="14/09/2021"/>
    <s v="1a - Peuplements sinistrés - Scolytes"/>
    <s v="1 - Plantation en plein"/>
    <x v="7"/>
    <x v="137"/>
    <n v="1200"/>
    <x v="197"/>
    <m/>
    <s v="Campagne 2022-2023"/>
    <s v="ATDO"/>
    <m/>
    <s v="non defini"/>
    <m/>
    <m/>
  </r>
  <r>
    <n v="8440"/>
    <x v="1"/>
    <x v="131"/>
    <n v="292"/>
    <n v="5"/>
    <s v="FLAN_11.1"/>
    <s v="14/09/2021"/>
    <s v="1a - Peuplements sinistrés - Scolytes"/>
    <s v="1 - Plantation en plein"/>
    <x v="9"/>
    <x v="150"/>
    <n v="1600"/>
    <x v="199"/>
    <m/>
    <s v="Campagne 2022-2023"/>
    <s v="ATDO"/>
    <m/>
    <s v="non defini"/>
    <m/>
    <m/>
  </r>
  <r>
    <n v="8440"/>
    <x v="1"/>
    <x v="131"/>
    <n v="292"/>
    <n v="6"/>
    <s v="FLAN_11.2"/>
    <s v="14/09/2021"/>
    <s v="1a - Peuplements sinistrés - Scolytes"/>
    <s v="1 - Plantation en plein"/>
    <x v="6"/>
    <x v="4"/>
    <n v="1200"/>
    <x v="70"/>
    <m/>
    <s v="Campagne 2022-2023"/>
    <s v="ATDO"/>
    <m/>
    <s v="non defini"/>
    <m/>
    <m/>
  </r>
  <r>
    <n v="8440"/>
    <x v="1"/>
    <x v="131"/>
    <n v="292"/>
    <n v="6"/>
    <s v="FLAN_11.2"/>
    <s v="14/09/2021"/>
    <s v="1a - Peuplements sinistrés - Scolytes"/>
    <s v="1 - Plantation en plein"/>
    <x v="0"/>
    <x v="95"/>
    <n v="1600"/>
    <x v="310"/>
    <m/>
    <s v="Campagne 2022-2023"/>
    <s v="ATDO"/>
    <m/>
    <s v="non defini"/>
    <m/>
    <m/>
  </r>
  <r>
    <n v="8440"/>
    <x v="1"/>
    <x v="131"/>
    <n v="292"/>
    <n v="6"/>
    <s v="FLAN_11.2"/>
    <s v="14/09/2021"/>
    <s v="1a - Peuplements sinistrés - Scolytes"/>
    <s v="1 - Plantation en plein"/>
    <x v="11"/>
    <x v="60"/>
    <n v="800"/>
    <x v="241"/>
    <m/>
    <s v="Campagne 2022-2023"/>
    <s v="ATDO"/>
    <m/>
    <s v="non defini"/>
    <m/>
    <m/>
  </r>
  <r>
    <n v="8440"/>
    <x v="1"/>
    <x v="131"/>
    <n v="292"/>
    <n v="7"/>
    <s v="FLAN_11.3"/>
    <s v="14/09/2021"/>
    <s v="1a - Peuplements sinistrés - Scolytes"/>
    <s v="1 - Plantation en plein"/>
    <x v="6"/>
    <x v="34"/>
    <n v="1200"/>
    <x v="40"/>
    <m/>
    <s v="Campagne 2022-2023"/>
    <s v="ATDO"/>
    <m/>
    <s v="non defini"/>
    <m/>
    <m/>
  </r>
  <r>
    <n v="8440"/>
    <x v="1"/>
    <x v="131"/>
    <n v="292"/>
    <n v="7"/>
    <s v="FLAN_11.3"/>
    <s v="14/09/2021"/>
    <s v="1a - Peuplements sinistrés - Scolytes"/>
    <s v="1 - Plantation en plein"/>
    <x v="7"/>
    <x v="68"/>
    <n v="1200"/>
    <x v="81"/>
    <m/>
    <s v="Campagne 2022-2023"/>
    <s v="ATDO"/>
    <m/>
    <s v="non defini"/>
    <m/>
    <m/>
  </r>
  <r>
    <n v="8440"/>
    <x v="1"/>
    <x v="131"/>
    <n v="292"/>
    <n v="7"/>
    <s v="FLAN_11.3"/>
    <s v="14/09/2021"/>
    <s v="1a - Peuplements sinistrés - Scolytes"/>
    <s v="1 - Plantation en plein"/>
    <x v="9"/>
    <x v="138"/>
    <n v="1600"/>
    <x v="321"/>
    <m/>
    <s v="Campagne 2022-2023"/>
    <s v="ATDO"/>
    <m/>
    <s v="non defini"/>
    <m/>
    <m/>
  </r>
  <r>
    <n v="8440"/>
    <x v="1"/>
    <x v="132"/>
    <n v="291"/>
    <n v="1"/>
    <s v="GERME_14-1"/>
    <s v="24/09/2021"/>
    <s v="1a - Peuplements sinistrés - Scolytes"/>
    <s v="1 - Plantation en plein"/>
    <x v="0"/>
    <x v="55"/>
    <n v="1600"/>
    <x v="64"/>
    <m/>
    <s v="Campagne 2022-2023"/>
    <s v="ATDO"/>
    <m/>
    <s v="non defini"/>
    <m/>
    <m/>
  </r>
  <r>
    <n v="8440"/>
    <x v="1"/>
    <x v="132"/>
    <n v="291"/>
    <n v="2"/>
    <s v="GERME_14-2"/>
    <s v="24/09/2021"/>
    <s v="1a - Peuplements sinistrés - Scolytes"/>
    <s v="1 - Plantation en plein"/>
    <x v="7"/>
    <x v="34"/>
    <n v="1200"/>
    <x v="40"/>
    <m/>
    <s v="Campagne 2022-2023"/>
    <s v="ATDO"/>
    <m/>
    <s v="non defini"/>
    <m/>
    <m/>
  </r>
  <r>
    <n v="8440"/>
    <x v="1"/>
    <x v="132"/>
    <n v="291"/>
    <n v="2"/>
    <s v="GERME_14-2"/>
    <s v="24/09/2021"/>
    <s v="1a - Peuplements sinistrés - Scolytes"/>
    <s v="1 - Plantation en plein"/>
    <x v="9"/>
    <x v="142"/>
    <n v="1600"/>
    <x v="190"/>
    <m/>
    <s v="Campagne 2022-2023"/>
    <s v="ATDO"/>
    <m/>
    <s v="non defini"/>
    <m/>
    <m/>
  </r>
  <r>
    <n v="8440"/>
    <x v="1"/>
    <x v="132"/>
    <n v="291"/>
    <n v="2"/>
    <s v="GERME_14-2"/>
    <s v="24/09/2021"/>
    <s v="1a - Peuplements sinistrés - Scolytes"/>
    <s v="1 - Plantation en plein"/>
    <x v="33"/>
    <x v="62"/>
    <n v="2000"/>
    <x v="143"/>
    <m/>
    <s v="Campagne 2022-2023"/>
    <s v="ATDO"/>
    <m/>
    <s v="non defini"/>
    <m/>
    <m/>
  </r>
  <r>
    <n v="8440"/>
    <x v="1"/>
    <x v="132"/>
    <n v="291"/>
    <n v="3"/>
    <s v="GERME_34"/>
    <s v="24/09/2021"/>
    <s v="1a - Peuplements sinistrés - Scolytes"/>
    <s v="1 - Plantation en plein"/>
    <x v="8"/>
    <x v="31"/>
    <n v="800"/>
    <x v="295"/>
    <m/>
    <s v="Campagne 2022-2023"/>
    <s v="ATDO"/>
    <m/>
    <s v="non defini"/>
    <m/>
    <m/>
  </r>
  <r>
    <n v="8440"/>
    <x v="1"/>
    <x v="132"/>
    <n v="291"/>
    <n v="3"/>
    <s v="GERME_34"/>
    <s v="24/09/2021"/>
    <s v="1a - Peuplements sinistrés - Scolytes"/>
    <s v="1 - Plantation en plein"/>
    <x v="9"/>
    <x v="144"/>
    <n v="1600"/>
    <x v="178"/>
    <m/>
    <s v="Campagne 2022-2023"/>
    <s v="ATDO"/>
    <m/>
    <s v="non defini"/>
    <m/>
    <m/>
  </r>
  <r>
    <n v="8440"/>
    <x v="1"/>
    <x v="132"/>
    <n v="291"/>
    <n v="3"/>
    <s v="GERME_34"/>
    <s v="24/09/2021"/>
    <s v="1a - Peuplements sinistrés - Scolytes"/>
    <s v="1 - Plantation en plein"/>
    <x v="33"/>
    <x v="106"/>
    <n v="2000"/>
    <x v="322"/>
    <m/>
    <s v="Campagne 2022-2023"/>
    <s v="ATDO"/>
    <m/>
    <s v="non defini"/>
    <m/>
    <m/>
  </r>
  <r>
    <n v="8440"/>
    <x v="1"/>
    <x v="132"/>
    <n v="291"/>
    <n v="4"/>
    <s v="GERME_39"/>
    <s v="24/09/2021"/>
    <s v="1a - Peuplements sinistrés - Scolytes"/>
    <s v="1 - Plantation en plein"/>
    <x v="4"/>
    <x v="113"/>
    <n v="1600"/>
    <x v="191"/>
    <m/>
    <s v="Campagne 2022-2023"/>
    <s v="ATDO"/>
    <m/>
    <s v="non defini"/>
    <m/>
    <m/>
  </r>
  <r>
    <n v="8440"/>
    <x v="1"/>
    <x v="132"/>
    <n v="291"/>
    <n v="4"/>
    <s v="GERME_39"/>
    <s v="24/09/2021"/>
    <s v="1a - Peuplements sinistrés - Scolytes"/>
    <s v="1 - Plantation en plein"/>
    <x v="5"/>
    <x v="81"/>
    <n v="1200"/>
    <x v="96"/>
    <m/>
    <s v="Campagne 2022-2023"/>
    <s v="ATDO"/>
    <m/>
    <s v="non defini"/>
    <m/>
    <m/>
  </r>
  <r>
    <n v="8440"/>
    <x v="1"/>
    <x v="132"/>
    <n v="291"/>
    <n v="4"/>
    <s v="GERME_39"/>
    <s v="24/09/2021"/>
    <s v="1a - Peuplements sinistrés - Scolytes"/>
    <s v="1 - Plantation en plein"/>
    <x v="9"/>
    <x v="112"/>
    <n v="1600"/>
    <x v="139"/>
    <m/>
    <s v="Campagne 2022-2023"/>
    <s v="ATDO"/>
    <m/>
    <s v="non defini"/>
    <m/>
    <m/>
  </r>
  <r>
    <n v="8440"/>
    <x v="1"/>
    <x v="133"/>
    <n v="289"/>
    <n v="3"/>
    <s v="SOMM_21a"/>
    <s v="14/09/2021"/>
    <s v="1a - Peuplements sinistrés - Scolytes"/>
    <s v="1 - Plantation en plein"/>
    <x v="9"/>
    <x v="144"/>
    <n v="1600"/>
    <x v="178"/>
    <m/>
    <s v="Campagne 2022-2023"/>
    <s v="ATDO"/>
    <m/>
    <s v="non defini"/>
    <m/>
    <m/>
  </r>
  <r>
    <n v="8440"/>
    <x v="1"/>
    <x v="133"/>
    <n v="289"/>
    <n v="2"/>
    <s v="SOMM_21b"/>
    <s v="14/09/2021"/>
    <s v="1a - Peuplements sinistrés - Scolytes"/>
    <s v="1 - Plantation en plein"/>
    <x v="9"/>
    <x v="38"/>
    <n v="1600"/>
    <x v="182"/>
    <m/>
    <s v="Campagne 2022-2023"/>
    <s v="ATDO"/>
    <m/>
    <s v="non defini"/>
    <m/>
    <m/>
  </r>
  <r>
    <n v="8440"/>
    <x v="1"/>
    <x v="133"/>
    <n v="289"/>
    <n v="3"/>
    <s v="SOMM_23"/>
    <s v="14/09/2021"/>
    <s v="1a - Peuplements sinistrés - Scolytes"/>
    <s v="1 - Plantation en plein"/>
    <x v="0"/>
    <x v="10"/>
    <n v="1600"/>
    <x v="22"/>
    <m/>
    <s v="Campagne 2022-2023"/>
    <s v="ATDO"/>
    <m/>
    <s v="non defini"/>
    <m/>
    <m/>
  </r>
  <r>
    <n v="8440"/>
    <x v="1"/>
    <x v="133"/>
    <n v="289"/>
    <n v="4"/>
    <s v="SOMM_25"/>
    <s v="14/09/2021"/>
    <s v="1a - Peuplements sinistrés - Scolytes"/>
    <s v="1 - Plantation en plein"/>
    <x v="7"/>
    <x v="7"/>
    <n v="1200"/>
    <x v="7"/>
    <m/>
    <s v="Campagne 2022-2023"/>
    <s v="ATDO"/>
    <m/>
    <s v="non defini"/>
    <m/>
    <m/>
  </r>
  <r>
    <n v="8440"/>
    <x v="1"/>
    <x v="133"/>
    <n v="289"/>
    <n v="4"/>
    <s v="SOMM_25"/>
    <s v="14/09/2021"/>
    <s v="1a - Peuplements sinistrés - Scolytes"/>
    <s v="1 - Plantation en plein"/>
    <x v="0"/>
    <x v="131"/>
    <n v="1600"/>
    <x v="212"/>
    <m/>
    <s v="Campagne 2022-2023"/>
    <s v="ATDO"/>
    <m/>
    <s v="non defini"/>
    <m/>
    <m/>
  </r>
  <r>
    <n v="8440"/>
    <x v="1"/>
    <x v="134"/>
    <n v="288"/>
    <n v="1"/>
    <s v="GRANDFON_23"/>
    <s v="29/09/2021"/>
    <s v="1a - Peuplements sinistrés - Scolytes"/>
    <s v="1 - Plantation en plein"/>
    <x v="9"/>
    <x v="134"/>
    <n v="1600"/>
    <x v="179"/>
    <m/>
    <s v="Campagne 2022-2023"/>
    <s v="ATDO"/>
    <s v="25/05/2022"/>
    <s v="en cours"/>
    <s v="25/05/2022"/>
    <m/>
  </r>
  <r>
    <n v="8440"/>
    <x v="1"/>
    <x v="134"/>
    <n v="288"/>
    <n v="1"/>
    <s v="GRANDFON_23"/>
    <s v="29/09/2021"/>
    <s v="1a - Peuplements sinistrés - Scolytes"/>
    <s v="1 - Plantation en plein"/>
    <x v="33"/>
    <x v="92"/>
    <n v="2000"/>
    <x v="323"/>
    <m/>
    <s v="Campagne 2022-2023"/>
    <s v="ATDO"/>
    <s v="25/05/2022"/>
    <s v="en cours"/>
    <s v="25/05/2022"/>
    <m/>
  </r>
  <r>
    <n v="8440"/>
    <x v="1"/>
    <x v="135"/>
    <n v="242"/>
    <n v="1"/>
    <s v="EYSSON_11-1"/>
    <s v="29/09/2021"/>
    <s v="1a - Peuplements sinistrés - Scolytes"/>
    <s v="1 - Plantation en plein"/>
    <x v="33"/>
    <x v="144"/>
    <n v="2000"/>
    <x v="67"/>
    <m/>
    <s v="Campagne 2022-2023"/>
    <s v="ATDO"/>
    <m/>
    <s v="non defini"/>
    <m/>
    <m/>
  </r>
  <r>
    <n v="8440"/>
    <x v="1"/>
    <x v="135"/>
    <n v="242"/>
    <n v="2"/>
    <s v="EYSSON_11-2"/>
    <s v="29/09/2021"/>
    <s v="1a - Peuplements sinistrés - Scolytes"/>
    <s v="1 - Plantation en plein"/>
    <x v="4"/>
    <x v="60"/>
    <n v="1600"/>
    <x v="69"/>
    <m/>
    <s v="Campagne 2022-2023"/>
    <s v="ATDO"/>
    <m/>
    <s v="non defini"/>
    <m/>
    <m/>
  </r>
  <r>
    <n v="8425"/>
    <x v="5"/>
    <x v="136"/>
    <n v="237"/>
    <n v="1"/>
    <s v="Ilot A"/>
    <s v="13/07/2021"/>
    <s v="1a - Peuplements sinistrés - Scolytes"/>
    <s v="1 - Plantation en plein"/>
    <x v="16"/>
    <x v="8"/>
    <n v="1200"/>
    <x v="26"/>
    <m/>
    <s v="Campagne 2022-2023"/>
    <s v="ATDO"/>
    <m/>
    <s v="non defini"/>
    <m/>
    <m/>
  </r>
  <r>
    <n v="8425"/>
    <x v="5"/>
    <x v="136"/>
    <n v="237"/>
    <n v="1"/>
    <s v="Ilot A"/>
    <s v="13/07/2021"/>
    <s v="1a - Peuplements sinistrés - Scolytes"/>
    <s v="1 - Plantation en plein"/>
    <x v="2"/>
    <x v="215"/>
    <n v="1200"/>
    <x v="324"/>
    <m/>
    <s v="Campagne 2022-2023"/>
    <s v="ATDO"/>
    <m/>
    <s v="non defini"/>
    <m/>
    <m/>
  </r>
  <r>
    <n v="8425"/>
    <x v="5"/>
    <x v="136"/>
    <n v="237"/>
    <n v="1"/>
    <s v="Ilot A"/>
    <s v="13/07/2021"/>
    <s v="1a - Peuplements sinistrés - Scolytes"/>
    <s v="1 - Plantation en plein"/>
    <x v="0"/>
    <x v="8"/>
    <n v="1600"/>
    <x v="8"/>
    <m/>
    <s v="Campagne 2022-2023"/>
    <s v="ATDO"/>
    <m/>
    <s v="non defini"/>
    <m/>
    <m/>
  </r>
  <r>
    <n v="8425"/>
    <x v="5"/>
    <x v="136"/>
    <n v="237"/>
    <n v="1"/>
    <s v="Ilot A"/>
    <s v="13/07/2021"/>
    <s v="1a - Peuplements sinistrés - Scolytes"/>
    <s v="1 - Plantation en plein"/>
    <x v="11"/>
    <x v="8"/>
    <n v="800"/>
    <x v="238"/>
    <m/>
    <s v="Campagne 2022-2023"/>
    <s v="ATDO"/>
    <m/>
    <s v="non defini"/>
    <m/>
    <m/>
  </r>
  <r>
    <n v="8425"/>
    <x v="5"/>
    <x v="136"/>
    <n v="237"/>
    <n v="1"/>
    <s v="Ilot A"/>
    <s v="13/07/2021"/>
    <s v="1a - Peuplements sinistrés - Scolytes"/>
    <s v="1 - Plantation en plein"/>
    <x v="1"/>
    <x v="8"/>
    <n v="1600"/>
    <x v="8"/>
    <m/>
    <s v="Campagne 2022-2023"/>
    <s v="ATDO"/>
    <m/>
    <s v="non defini"/>
    <m/>
    <m/>
  </r>
  <r>
    <n v="8440"/>
    <x v="1"/>
    <x v="137"/>
    <n v="234"/>
    <n v="1"/>
    <s v="LORAY_23a"/>
    <s v="30/09/2021"/>
    <s v="1a - Peuplements sinistrés - Scolytes"/>
    <s v="1 - Plantation en plein"/>
    <x v="0"/>
    <x v="21"/>
    <n v="1600"/>
    <x v="238"/>
    <m/>
    <s v="Campagne 2022-2023"/>
    <s v="ATDO"/>
    <m/>
    <s v="non defini"/>
    <m/>
    <m/>
  </r>
  <r>
    <n v="8440"/>
    <x v="1"/>
    <x v="137"/>
    <n v="234"/>
    <n v="3"/>
    <s v="LORAY_23c"/>
    <s v="30/09/2021"/>
    <s v="1a - Peuplements sinistrés - Scolytes"/>
    <s v="1 - Plantation en plein"/>
    <x v="2"/>
    <x v="54"/>
    <n v="1200"/>
    <x v="63"/>
    <m/>
    <s v="Campagne 2022-2023"/>
    <s v="ATDO"/>
    <m/>
    <s v="non defini"/>
    <m/>
    <m/>
  </r>
  <r>
    <n v="8440"/>
    <x v="1"/>
    <x v="137"/>
    <n v="234"/>
    <n v="3"/>
    <s v="LORAY_23c"/>
    <s v="30/09/2021"/>
    <s v="1a - Peuplements sinistrés - Scolytes"/>
    <s v="1 - Plantation en plein"/>
    <x v="21"/>
    <x v="38"/>
    <n v="800"/>
    <x v="137"/>
    <m/>
    <s v="Campagne 2022-2023"/>
    <s v="ATDO"/>
    <m/>
    <s v="non defini"/>
    <m/>
    <m/>
  </r>
  <r>
    <n v="8440"/>
    <x v="1"/>
    <x v="137"/>
    <n v="234"/>
    <n v="3"/>
    <s v="LORAY_23c"/>
    <s v="30/09/2021"/>
    <s v="1a - Peuplements sinistrés - Scolytes"/>
    <s v="1 - Plantation en plein"/>
    <x v="3"/>
    <x v="81"/>
    <n v="800"/>
    <x v="70"/>
    <m/>
    <s v="Campagne 2022-2023"/>
    <s v="ATDO"/>
    <m/>
    <s v="non defini"/>
    <m/>
    <m/>
  </r>
  <r>
    <n v="8440"/>
    <x v="1"/>
    <x v="137"/>
    <n v="234"/>
    <n v="6"/>
    <s v="LORAY_3435"/>
    <s v="30/09/2021"/>
    <s v="1a - Peuplements sinistrés - Scolytes"/>
    <s v="1 - Plantation en plein"/>
    <x v="0"/>
    <x v="216"/>
    <n v="1600"/>
    <x v="325"/>
    <m/>
    <s v="Campagne 2022-2023"/>
    <s v="ATDO"/>
    <m/>
    <s v="non defini"/>
    <m/>
    <m/>
  </r>
  <r>
    <n v="8440"/>
    <x v="1"/>
    <x v="137"/>
    <n v="234"/>
    <n v="7"/>
    <s v="LORAY_35"/>
    <s v="30/09/2021"/>
    <s v="1a - Peuplements sinistrés - Scolytes"/>
    <s v="1 - Plantation en plein"/>
    <x v="33"/>
    <x v="58"/>
    <n v="2000"/>
    <x v="326"/>
    <m/>
    <s v="Campagne 2022-2023"/>
    <s v="ATDO"/>
    <m/>
    <s v="non defini"/>
    <m/>
    <m/>
  </r>
  <r>
    <n v="8440"/>
    <x v="1"/>
    <x v="137"/>
    <n v="234"/>
    <n v="8"/>
    <s v="LORAY_3536a"/>
    <s v="30/09/2021"/>
    <s v="1a - Peuplements sinistrés - Scolytes"/>
    <s v="1 - Plantation en plein"/>
    <x v="4"/>
    <x v="217"/>
    <n v="1600"/>
    <x v="327"/>
    <m/>
    <s v="Campagne 2022-2023"/>
    <s v="ATDO"/>
    <m/>
    <s v="non defini"/>
    <m/>
    <m/>
  </r>
  <r>
    <n v="8440"/>
    <x v="1"/>
    <x v="137"/>
    <n v="234"/>
    <n v="9"/>
    <s v="LORAY_3536b"/>
    <s v="30/09/2021"/>
    <s v="1a - Peuplements sinistrés - Scolytes"/>
    <s v="1 - Plantation en plein"/>
    <x v="6"/>
    <x v="145"/>
    <n v="1200"/>
    <x v="194"/>
    <m/>
    <s v="Campagne 2022-2023"/>
    <s v="ATDO"/>
    <m/>
    <s v="non defini"/>
    <m/>
    <m/>
  </r>
  <r>
    <n v="8440"/>
    <x v="1"/>
    <x v="137"/>
    <n v="234"/>
    <n v="9"/>
    <s v="LORAY_3536b"/>
    <s v="30/09/2021"/>
    <s v="1a - Peuplements sinistrés - Scolytes"/>
    <s v="1 - Plantation en plein"/>
    <x v="2"/>
    <x v="30"/>
    <n v="1200"/>
    <x v="34"/>
    <m/>
    <s v="Campagne 2022-2023"/>
    <s v="ATDO"/>
    <m/>
    <s v="non defini"/>
    <m/>
    <m/>
  </r>
  <r>
    <n v="8440"/>
    <x v="1"/>
    <x v="137"/>
    <n v="234"/>
    <n v="9"/>
    <s v="LORAY_3536b"/>
    <s v="30/09/2021"/>
    <s v="1a - Peuplements sinistrés - Scolytes"/>
    <s v="1 - Plantation en plein"/>
    <x v="21"/>
    <x v="41"/>
    <n v="800"/>
    <x v="45"/>
    <m/>
    <s v="Campagne 2022-2023"/>
    <s v="ATDO"/>
    <m/>
    <s v="non defini"/>
    <m/>
    <m/>
  </r>
  <r>
    <n v="8440"/>
    <x v="1"/>
    <x v="137"/>
    <n v="234"/>
    <n v="10"/>
    <s v="LORAY_36"/>
    <s v="30/09/2021"/>
    <s v="1a - Peuplements sinistrés - Scolytes"/>
    <s v="1 - Plantation en plein"/>
    <x v="33"/>
    <x v="38"/>
    <n v="2000"/>
    <x v="12"/>
    <m/>
    <s v="Campagne 2022-2023"/>
    <s v="ATDO"/>
    <m/>
    <s v="non defini"/>
    <m/>
    <m/>
  </r>
  <r>
    <n v="8440"/>
    <x v="1"/>
    <x v="138"/>
    <n v="231"/>
    <n v="1"/>
    <s v="ETA_19"/>
    <s v="30/07/2021"/>
    <s v="1a - Peuplements sinistrés - Scolytes"/>
    <s v="1 - Plantation en plein"/>
    <x v="4"/>
    <x v="79"/>
    <n v="1600"/>
    <x v="265"/>
    <m/>
    <s v="Campagne 2022-2023"/>
    <s v="ATDO"/>
    <m/>
    <s v="non defini"/>
    <m/>
    <m/>
  </r>
  <r>
    <n v="8440"/>
    <x v="1"/>
    <x v="138"/>
    <n v="231"/>
    <n v="2"/>
    <s v="ETA_20"/>
    <s v="30/07/2021"/>
    <s v="1a - Peuplements sinistrés - Scolytes"/>
    <s v="1 - Plantation en plein"/>
    <x v="4"/>
    <x v="218"/>
    <n v="1600"/>
    <x v="328"/>
    <m/>
    <s v="Campagne 2022-2023"/>
    <s v="ATDO"/>
    <m/>
    <s v="non defini"/>
    <m/>
    <m/>
  </r>
  <r>
    <n v="8440"/>
    <x v="1"/>
    <x v="138"/>
    <n v="231"/>
    <n v="2"/>
    <s v="ETA_20"/>
    <s v="30/07/2021"/>
    <s v="1a - Peuplements sinistrés - Scolytes"/>
    <s v="1 - Plantation en plein"/>
    <x v="0"/>
    <x v="68"/>
    <n v="1600"/>
    <x v="175"/>
    <m/>
    <s v="Campagne 2022-2023"/>
    <s v="ATDO"/>
    <m/>
    <s v="non defini"/>
    <m/>
    <m/>
  </r>
  <r>
    <n v="8440"/>
    <x v="1"/>
    <x v="138"/>
    <n v="231"/>
    <n v="3"/>
    <s v="ETA_23"/>
    <s v="30/07/2021"/>
    <s v="1a - Peuplements sinistrés - Scolytes"/>
    <s v="1 - Plantation en plein"/>
    <x v="9"/>
    <x v="21"/>
    <n v="1600"/>
    <x v="238"/>
    <m/>
    <s v="Campagne 2022-2023"/>
    <s v="ATDO"/>
    <m/>
    <s v="non defini"/>
    <m/>
    <m/>
  </r>
  <r>
    <n v="8440"/>
    <x v="1"/>
    <x v="138"/>
    <n v="231"/>
    <n v="7"/>
    <s v="ETA_25"/>
    <s v="30/07/2021"/>
    <s v="1a - Peuplements sinistrés - Scolytes"/>
    <s v="1 - Plantation en plein"/>
    <x v="9"/>
    <x v="70"/>
    <n v="1600"/>
    <x v="23"/>
    <m/>
    <s v="Campagne 2022-2023"/>
    <s v="ATDO"/>
    <m/>
    <s v="non defini"/>
    <m/>
    <m/>
  </r>
  <r>
    <n v="8440"/>
    <x v="1"/>
    <x v="138"/>
    <n v="231"/>
    <n v="5"/>
    <s v="ETA_27"/>
    <s v="30/07/2021"/>
    <s v="1a - Peuplements sinistrés - Scolytes"/>
    <s v="1 - Plantation en plein"/>
    <x v="2"/>
    <x v="58"/>
    <n v="1200"/>
    <x v="67"/>
    <m/>
    <s v="Campagne 2022-2023"/>
    <s v="ATDO"/>
    <m/>
    <s v="non defini"/>
    <m/>
    <m/>
  </r>
  <r>
    <n v="8440"/>
    <x v="1"/>
    <x v="138"/>
    <n v="231"/>
    <n v="6"/>
    <s v="ETA_32"/>
    <s v="30/07/2021"/>
    <s v="1a - Peuplements sinistrés - Scolytes"/>
    <s v="1 - Plantation en plein"/>
    <x v="34"/>
    <x v="89"/>
    <n v="1200"/>
    <x v="209"/>
    <m/>
    <s v="Campagne 2022-2023"/>
    <s v="ATDO"/>
    <m/>
    <s v="non defini"/>
    <m/>
    <m/>
  </r>
  <r>
    <n v="8440"/>
    <x v="1"/>
    <x v="139"/>
    <n v="230"/>
    <n v="14"/>
    <s v="DAMMAR_2a"/>
    <s v="17/08/2021"/>
    <s v="1a - Peuplements sinistrés - Scolytes"/>
    <s v="1 - Plantation en plein"/>
    <x v="2"/>
    <x v="118"/>
    <n v="1200"/>
    <x v="229"/>
    <m/>
    <s v="Campagne 2022-2023"/>
    <s v="ATDO"/>
    <m/>
    <s v="non defini"/>
    <m/>
    <m/>
  </r>
  <r>
    <n v="8440"/>
    <x v="1"/>
    <x v="139"/>
    <n v="230"/>
    <n v="14"/>
    <s v="DAMMAR_2a"/>
    <s v="17/08/2021"/>
    <s v="1a - Peuplements sinistrés - Scolytes"/>
    <s v="1 - Plantation en plein"/>
    <x v="7"/>
    <x v="122"/>
    <n v="1200"/>
    <x v="183"/>
    <m/>
    <s v="Campagne 2022-2023"/>
    <s v="ATDO"/>
    <m/>
    <s v="non defini"/>
    <m/>
    <m/>
  </r>
  <r>
    <n v="8440"/>
    <x v="1"/>
    <x v="139"/>
    <n v="230"/>
    <n v="4"/>
    <s v="DAMMAR_2b"/>
    <s v="17/08/2021"/>
    <s v="1a - Peuplements sinistrés - Scolytes"/>
    <s v="1 - Plantation en plein"/>
    <x v="5"/>
    <x v="126"/>
    <n v="1200"/>
    <x v="210"/>
    <m/>
    <s v="Campagne 2022-2023"/>
    <s v="ATDO"/>
    <m/>
    <s v="non defini"/>
    <m/>
    <m/>
  </r>
  <r>
    <n v="8440"/>
    <x v="1"/>
    <x v="139"/>
    <n v="230"/>
    <n v="3"/>
    <s v="DAMMAR_3a"/>
    <s v="17/08/2021"/>
    <s v="1a - Peuplements sinistrés - Scolytes"/>
    <s v="1 - Plantation en plein"/>
    <x v="5"/>
    <x v="210"/>
    <n v="1200"/>
    <x v="120"/>
    <m/>
    <s v="Campagne 2022-2023"/>
    <s v="ATDO"/>
    <m/>
    <s v="non defini"/>
    <m/>
    <m/>
  </r>
  <r>
    <n v="8440"/>
    <x v="1"/>
    <x v="139"/>
    <n v="230"/>
    <n v="3"/>
    <s v="DAMMAR_3a"/>
    <s v="17/08/2021"/>
    <s v="1a - Peuplements sinistrés - Scolytes"/>
    <s v="1 - Plantation en plein"/>
    <x v="21"/>
    <x v="80"/>
    <n v="800"/>
    <x v="175"/>
    <m/>
    <s v="Campagne 2022-2023"/>
    <s v="ATDO"/>
    <m/>
    <s v="non defini"/>
    <m/>
    <m/>
  </r>
  <r>
    <n v="8440"/>
    <x v="1"/>
    <x v="139"/>
    <n v="230"/>
    <n v="4"/>
    <s v="DAMMAR_3b"/>
    <s v="17/08/2021"/>
    <s v="1a - Peuplements sinistrés - Scolytes"/>
    <s v="1 - Plantation en plein"/>
    <x v="6"/>
    <x v="3"/>
    <n v="1200"/>
    <x v="151"/>
    <m/>
    <s v="Campagne 2022-2023"/>
    <s v="ATDO"/>
    <m/>
    <s v="non defini"/>
    <m/>
    <m/>
  </r>
  <r>
    <n v="8440"/>
    <x v="1"/>
    <x v="139"/>
    <n v="230"/>
    <n v="4"/>
    <s v="DAMMAR_3b"/>
    <s v="17/08/2021"/>
    <s v="1a - Peuplements sinistrés - Scolytes"/>
    <s v="1 - Plantation en plein"/>
    <x v="2"/>
    <x v="186"/>
    <n v="1200"/>
    <x v="177"/>
    <m/>
    <s v="Campagne 2022-2023"/>
    <s v="ATDO"/>
    <m/>
    <s v="non defini"/>
    <m/>
    <m/>
  </r>
  <r>
    <n v="8440"/>
    <x v="1"/>
    <x v="139"/>
    <n v="230"/>
    <n v="5"/>
    <s v="DAMMAR_3c"/>
    <s v="17/08/2021"/>
    <s v="1a - Peuplements sinistrés - Scolytes"/>
    <s v="1 - Plantation en plein"/>
    <x v="5"/>
    <x v="76"/>
    <n v="1200"/>
    <x v="159"/>
    <m/>
    <s v="Campagne 2022-2023"/>
    <s v="ATDO"/>
    <m/>
    <s v="non defini"/>
    <m/>
    <m/>
  </r>
  <r>
    <n v="8440"/>
    <x v="1"/>
    <x v="139"/>
    <n v="230"/>
    <n v="5"/>
    <s v="DAMMAR_3c"/>
    <s v="17/08/2021"/>
    <s v="1a - Peuplements sinistrés - Scolytes"/>
    <s v="1 - Plantation en plein"/>
    <x v="7"/>
    <x v="38"/>
    <n v="1200"/>
    <x v="45"/>
    <m/>
    <s v="Campagne 2022-2023"/>
    <s v="ATDO"/>
    <m/>
    <s v="non defini"/>
    <m/>
    <m/>
  </r>
  <r>
    <n v="8440"/>
    <x v="1"/>
    <x v="139"/>
    <n v="230"/>
    <n v="6"/>
    <s v="DAMMAR_36"/>
    <s v="17/08/2021"/>
    <s v="1a - Peuplements sinistrés - Scolytes"/>
    <s v="1 - Plantation en plein"/>
    <x v="4"/>
    <x v="137"/>
    <n v="1600"/>
    <x v="46"/>
    <m/>
    <s v="Campagne 2022-2023"/>
    <s v="ATDO"/>
    <m/>
    <s v="non defini"/>
    <m/>
    <m/>
  </r>
  <r>
    <n v="8440"/>
    <x v="1"/>
    <x v="139"/>
    <n v="230"/>
    <n v="7"/>
    <s v="DAMMAR_43a"/>
    <s v="17/08/2021"/>
    <s v="1a - Peuplements sinistrés - Scolytes"/>
    <s v="1 - Plantation en plein"/>
    <x v="0"/>
    <x v="219"/>
    <n v="1600"/>
    <x v="329"/>
    <m/>
    <s v="Campagne 2022-2023"/>
    <s v="ATDO"/>
    <m/>
    <s v="non defini"/>
    <m/>
    <m/>
  </r>
  <r>
    <n v="8440"/>
    <x v="1"/>
    <x v="139"/>
    <n v="230"/>
    <n v="7"/>
    <s v="DAMMAR_43a"/>
    <s v="17/08/2021"/>
    <s v="1a - Peuplements sinistrés - Scolytes"/>
    <s v="1 - Plantation en plein"/>
    <x v="21"/>
    <x v="53"/>
    <n v="800"/>
    <x v="191"/>
    <m/>
    <s v="Campagne 2022-2023"/>
    <s v="ATDO"/>
    <m/>
    <s v="non defini"/>
    <m/>
    <m/>
  </r>
  <r>
    <n v="8440"/>
    <x v="1"/>
    <x v="139"/>
    <n v="230"/>
    <n v="8"/>
    <s v="DAMMAR_43b"/>
    <s v="17/08/2021"/>
    <s v="1a - Peuplements sinistrés - Scolytes"/>
    <s v="1 - Plantation en plein"/>
    <x v="6"/>
    <x v="60"/>
    <n v="1200"/>
    <x v="236"/>
    <m/>
    <s v="Campagne 2022-2023"/>
    <s v="ATDO"/>
    <m/>
    <s v="non defini"/>
    <m/>
    <m/>
  </r>
  <r>
    <n v="8440"/>
    <x v="1"/>
    <x v="139"/>
    <n v="230"/>
    <n v="8"/>
    <s v="DAMMAR_43b"/>
    <s v="17/08/2021"/>
    <s v="1a - Peuplements sinistrés - Scolytes"/>
    <s v="1 - Plantation en plein"/>
    <x v="9"/>
    <x v="54"/>
    <n v="1600"/>
    <x v="283"/>
    <m/>
    <s v="Campagne 2022-2023"/>
    <s v="ATDO"/>
    <m/>
    <s v="non defini"/>
    <m/>
    <m/>
  </r>
  <r>
    <n v="8440"/>
    <x v="1"/>
    <x v="139"/>
    <n v="230"/>
    <n v="9"/>
    <s v="DAMMAR_45a"/>
    <s v="17/08/2021"/>
    <s v="1a - Peuplements sinistrés - Scolytes"/>
    <s v="1 - Plantation en plein"/>
    <x v="1"/>
    <x v="95"/>
    <n v="1600"/>
    <x v="310"/>
    <m/>
    <s v="Campagne 2022-2023"/>
    <s v="ATDO"/>
    <m/>
    <s v="non defini"/>
    <m/>
    <m/>
  </r>
  <r>
    <n v="8440"/>
    <x v="1"/>
    <x v="139"/>
    <n v="230"/>
    <n v="10"/>
    <s v="DAMMAR_45b"/>
    <s v="17/08/2021"/>
    <s v="1a - Peuplements sinistrés - Scolytes"/>
    <s v="1 - Plantation en plein"/>
    <x v="6"/>
    <x v="96"/>
    <n v="1200"/>
    <x v="114"/>
    <m/>
    <s v="Campagne 2022-2023"/>
    <s v="ATDO"/>
    <m/>
    <s v="non defini"/>
    <m/>
    <m/>
  </r>
  <r>
    <n v="8440"/>
    <x v="1"/>
    <x v="139"/>
    <n v="230"/>
    <n v="10"/>
    <s v="DAMMAR_45b"/>
    <s v="17/08/2021"/>
    <s v="1a - Peuplements sinistrés - Scolytes"/>
    <s v="1 - Plantation en plein"/>
    <x v="5"/>
    <x v="220"/>
    <n v="1200"/>
    <x v="330"/>
    <m/>
    <s v="Campagne 2022-2023"/>
    <s v="ATDO"/>
    <m/>
    <s v="non defini"/>
    <m/>
    <m/>
  </r>
  <r>
    <n v="8440"/>
    <x v="1"/>
    <x v="139"/>
    <n v="230"/>
    <n v="14"/>
    <s v="DAMMAR_46a"/>
    <s v="17/08/2021"/>
    <s v="1a - Peuplements sinistrés - Scolytes"/>
    <s v="1 - Plantation en plein"/>
    <x v="4"/>
    <x v="83"/>
    <n v="1600"/>
    <x v="44"/>
    <m/>
    <s v="Campagne 2022-2023"/>
    <s v="ATDO"/>
    <m/>
    <s v="non defini"/>
    <m/>
    <m/>
  </r>
  <r>
    <n v="8440"/>
    <x v="1"/>
    <x v="139"/>
    <n v="230"/>
    <n v="14"/>
    <s v="DAMMAR_46b"/>
    <s v="17/08/2021"/>
    <s v="1a - Peuplements sinistrés - Scolytes"/>
    <s v="1 - Plantation en plein"/>
    <x v="0"/>
    <x v="39"/>
    <n v="1600"/>
    <x v="99"/>
    <m/>
    <s v="Campagne 2022-2023"/>
    <s v="ATDO"/>
    <m/>
    <s v="non defini"/>
    <m/>
    <m/>
  </r>
  <r>
    <n v="8440"/>
    <x v="1"/>
    <x v="139"/>
    <n v="230"/>
    <n v="13"/>
    <s v="DAMMAR_46c"/>
    <s v="17/08/2021"/>
    <s v="1a - Peuplements sinistrés - Scolytes"/>
    <s v="1 - Plantation en plein"/>
    <x v="9"/>
    <x v="76"/>
    <n v="1600"/>
    <x v="90"/>
    <m/>
    <s v="Campagne 2022-2023"/>
    <s v="ATDO"/>
    <m/>
    <s v="non defini"/>
    <m/>
    <m/>
  </r>
  <r>
    <n v="8425"/>
    <x v="1"/>
    <x v="140"/>
    <n v="227"/>
    <n v="1"/>
    <s v="Ilot A"/>
    <s v="07/07/2021"/>
    <s v="1a - Peuplements sinistrés - Scolytes"/>
    <s v="1 - Plantation en plein"/>
    <x v="46"/>
    <x v="38"/>
    <n v="1200"/>
    <x v="45"/>
    <m/>
    <s v="Campagne 2022-2023"/>
    <s v="ATDO"/>
    <s v="19/05/2022"/>
    <s v="en cours"/>
    <s v="20/05/2022"/>
    <m/>
  </r>
  <r>
    <n v="8425"/>
    <x v="1"/>
    <x v="140"/>
    <n v="227"/>
    <n v="1"/>
    <s v="Ilot A"/>
    <s v="07/07/2021"/>
    <s v="1a - Peuplements sinistrés - Scolytes"/>
    <s v="1 - Plantation en plein"/>
    <x v="0"/>
    <x v="221"/>
    <n v="1600"/>
    <x v="331"/>
    <n v="1250"/>
    <s v="Campagne 2022-2023"/>
    <s v="ATDO"/>
    <s v="19/05/2022"/>
    <s v="en cours"/>
    <s v="20/05/2022"/>
    <m/>
  </r>
  <r>
    <n v="8425"/>
    <x v="1"/>
    <x v="140"/>
    <n v="227"/>
    <n v="1"/>
    <s v="Ilot A"/>
    <s v="07/07/2021"/>
    <s v="1a - Peuplements sinistrés - Scolytes"/>
    <s v="1 - Plantation en plein"/>
    <x v="22"/>
    <x v="108"/>
    <n v="1600"/>
    <x v="135"/>
    <m/>
    <s v="Campagne 2022-2023"/>
    <s v="ATDO"/>
    <s v="19/05/2022"/>
    <s v="en cours"/>
    <s v="20/05/2022"/>
    <m/>
  </r>
  <r>
    <n v="8425"/>
    <x v="1"/>
    <x v="140"/>
    <n v="227"/>
    <n v="2"/>
    <s v="Ilot A"/>
    <s v="07/07/2021"/>
    <s v="1a - Peuplements sinistrés - Scolytes"/>
    <s v="1 - Plantation en plein"/>
    <x v="4"/>
    <x v="65"/>
    <n v="1600"/>
    <x v="78"/>
    <m/>
    <s v="Campagne 2022-2023"/>
    <s v="ATDO"/>
    <s v="19/05/2022"/>
    <s v="en cours"/>
    <s v="20/05/2022"/>
    <m/>
  </r>
  <r>
    <n v="8425"/>
    <x v="1"/>
    <x v="140"/>
    <n v="227"/>
    <n v="2"/>
    <s v="Ilot A"/>
    <s v="07/07/2021"/>
    <s v="1a - Peuplements sinistrés - Scolytes"/>
    <s v="1 - Plantation en plein"/>
    <x v="5"/>
    <x v="222"/>
    <n v="1200"/>
    <x v="332"/>
    <m/>
    <s v="Campagne 2022-2023"/>
    <s v="ATDO"/>
    <s v="19/05/2022"/>
    <s v="en cours"/>
    <s v="20/05/2022"/>
    <m/>
  </r>
  <r>
    <n v="8425"/>
    <x v="1"/>
    <x v="140"/>
    <n v="227"/>
    <n v="2"/>
    <s v="Ilot A"/>
    <s v="07/07/2021"/>
    <s v="1a - Peuplements sinistrés - Scolytes"/>
    <s v="1 - Plantation en plein"/>
    <x v="9"/>
    <x v="222"/>
    <n v="1600"/>
    <x v="333"/>
    <m/>
    <s v="Campagne 2022-2023"/>
    <s v="ATDO"/>
    <s v="19/05/2022"/>
    <s v="en cours"/>
    <s v="20/05/2022"/>
    <m/>
  </r>
  <r>
    <n v="8425"/>
    <x v="1"/>
    <x v="140"/>
    <n v="227"/>
    <n v="3"/>
    <s v="ilot B"/>
    <s v="07/07/2021"/>
    <s v="1a - Peuplements sinistrés - Scolytes"/>
    <s v="1 - Plantation en plein"/>
    <x v="39"/>
    <x v="74"/>
    <n v="1600"/>
    <x v="157"/>
    <m/>
    <s v="Campagne 2022-2023"/>
    <s v="ATDO"/>
    <s v="19/05/2022"/>
    <s v="en cours"/>
    <s v="20/05/2022"/>
    <m/>
  </r>
  <r>
    <n v="8425"/>
    <x v="1"/>
    <x v="140"/>
    <n v="227"/>
    <n v="3"/>
    <s v="ilot B"/>
    <s v="07/07/2021"/>
    <s v="1a - Peuplements sinistrés - Scolytes"/>
    <s v="1 - Plantation en plein"/>
    <x v="5"/>
    <x v="137"/>
    <n v="1200"/>
    <x v="197"/>
    <m/>
    <s v="Campagne 2022-2023"/>
    <s v="ATDO"/>
    <s v="19/05/2022"/>
    <s v="en cours"/>
    <s v="20/05/2022"/>
    <m/>
  </r>
  <r>
    <n v="8425"/>
    <x v="1"/>
    <x v="140"/>
    <n v="227"/>
    <n v="3"/>
    <s v="ilot B"/>
    <s v="07/07/2021"/>
    <s v="1a - Peuplements sinistrés - Scolytes"/>
    <s v="1 - Plantation en plein"/>
    <x v="9"/>
    <x v="137"/>
    <n v="1600"/>
    <x v="46"/>
    <m/>
    <s v="Campagne 2022-2023"/>
    <s v="ATDO"/>
    <s v="19/05/2022"/>
    <s v="en cours"/>
    <s v="20/05/2022"/>
    <m/>
  </r>
  <r>
    <n v="8425"/>
    <x v="1"/>
    <x v="140"/>
    <n v="227"/>
    <n v="4"/>
    <s v="Ilot C"/>
    <s v="07/07/2021"/>
    <s v="1a - Peuplements sinistrés - Scolytes"/>
    <s v="1 - Plantation en plein"/>
    <x v="4"/>
    <x v="64"/>
    <n v="1600"/>
    <x v="170"/>
    <m/>
    <s v="Campagne 2022-2023"/>
    <s v="ATDO"/>
    <s v="19/05/2022"/>
    <s v="en cours"/>
    <s v="20/05/2022"/>
    <m/>
  </r>
  <r>
    <n v="8425"/>
    <x v="1"/>
    <x v="140"/>
    <n v="227"/>
    <n v="4"/>
    <s v="Ilot C"/>
    <s v="07/07/2021"/>
    <s v="1a - Peuplements sinistrés - Scolytes"/>
    <s v="1 - Plantation en plein"/>
    <x v="5"/>
    <x v="121"/>
    <n v="1200"/>
    <x v="166"/>
    <m/>
    <s v="Campagne 2022-2023"/>
    <s v="ATDO"/>
    <s v="19/05/2022"/>
    <s v="en cours"/>
    <s v="20/05/2022"/>
    <m/>
  </r>
  <r>
    <n v="8425"/>
    <x v="1"/>
    <x v="140"/>
    <n v="227"/>
    <n v="4"/>
    <s v="Ilot C"/>
    <s v="07/07/2021"/>
    <s v="1a - Peuplements sinistrés - Scolytes"/>
    <s v="1 - Plantation en plein"/>
    <x v="9"/>
    <x v="121"/>
    <n v="1600"/>
    <x v="95"/>
    <m/>
    <s v="Campagne 2022-2023"/>
    <s v="ATDO"/>
    <s v="19/05/2022"/>
    <s v="en cours"/>
    <s v="20/05/2022"/>
    <m/>
  </r>
  <r>
    <n v="8425"/>
    <x v="1"/>
    <x v="140"/>
    <n v="227"/>
    <n v="5"/>
    <s v="Ilot C"/>
    <s v="07/07/2021"/>
    <s v="1a - Peuplements sinistrés - Scolytes"/>
    <s v="1 - Plantation en plein"/>
    <x v="46"/>
    <x v="34"/>
    <n v="1200"/>
    <x v="40"/>
    <m/>
    <s v="Campagne 2022-2023"/>
    <s v="ATDO"/>
    <s v="19/05/2022"/>
    <s v="en cours"/>
    <s v="20/05/2022"/>
    <m/>
  </r>
  <r>
    <n v="8425"/>
    <x v="1"/>
    <x v="140"/>
    <n v="227"/>
    <n v="5"/>
    <s v="Ilot C"/>
    <s v="07/07/2021"/>
    <s v="1a - Peuplements sinistrés - Scolytes"/>
    <s v="1 - Plantation en plein"/>
    <x v="0"/>
    <x v="220"/>
    <n v="1600"/>
    <x v="334"/>
    <n v="2200"/>
    <s v="Campagne 2022-2023"/>
    <s v="ATDO"/>
    <s v="19/05/2022"/>
    <s v="en cours"/>
    <s v="20/05/2022"/>
    <m/>
  </r>
  <r>
    <n v="8425"/>
    <x v="1"/>
    <x v="140"/>
    <n v="227"/>
    <n v="5"/>
    <s v="Ilot C"/>
    <s v="07/07/2021"/>
    <s v="1a - Peuplements sinistrés - Scolytes"/>
    <s v="1 - Plantation en plein"/>
    <x v="22"/>
    <x v="68"/>
    <n v="1600"/>
    <x v="175"/>
    <m/>
    <s v="Campagne 2022-2023"/>
    <s v="ATDO"/>
    <s v="19/05/2022"/>
    <s v="en cours"/>
    <s v="20/05/2022"/>
    <m/>
  </r>
  <r>
    <n v="8425"/>
    <x v="1"/>
    <x v="140"/>
    <n v="227"/>
    <n v="6"/>
    <s v="ilot D"/>
    <s v="07/07/2021"/>
    <s v="1a - Peuplements sinistrés - Scolytes"/>
    <s v="1 - Plantation en plein"/>
    <x v="9"/>
    <x v="10"/>
    <n v="1600"/>
    <x v="22"/>
    <m/>
    <s v="Campagne 2022-2023"/>
    <s v="ATDO"/>
    <s v="19/05/2022"/>
    <s v="en cours"/>
    <s v="20/05/2022"/>
    <m/>
  </r>
  <r>
    <n v="8425"/>
    <x v="1"/>
    <x v="140"/>
    <n v="227"/>
    <n v="7"/>
    <s v="Ilot E"/>
    <s v="07/07/2021"/>
    <s v="1a - Peuplements sinistrés - Scolytes"/>
    <s v="1 - Plantation en plein"/>
    <x v="9"/>
    <x v="89"/>
    <n v="1600"/>
    <x v="103"/>
    <m/>
    <s v="Campagne 2022-2023"/>
    <s v="ATDO"/>
    <s v="19/05/2022"/>
    <s v="en cours"/>
    <s v="20/05/2022"/>
    <m/>
  </r>
  <r>
    <n v="8440"/>
    <x v="1"/>
    <x v="141"/>
    <n v="223"/>
    <n v="5"/>
    <s v="CHAL_19"/>
    <s v="14/09/2021"/>
    <s v="1a - Peuplements sinistrés - Scolytes"/>
    <s v="1 - Plantation en plein"/>
    <x v="6"/>
    <x v="54"/>
    <n v="1200"/>
    <x v="63"/>
    <m/>
    <s v="Campagne 2022-2023"/>
    <s v="ATDO"/>
    <m/>
    <s v="non defini"/>
    <m/>
    <m/>
  </r>
  <r>
    <n v="8440"/>
    <x v="1"/>
    <x v="141"/>
    <n v="223"/>
    <n v="5"/>
    <s v="CHAL_19"/>
    <s v="14/09/2021"/>
    <s v="1a - Peuplements sinistrés - Scolytes"/>
    <s v="1 - Plantation en plein"/>
    <x v="5"/>
    <x v="174"/>
    <n v="1200"/>
    <x v="335"/>
    <m/>
    <s v="Campagne 2022-2023"/>
    <s v="ATDO"/>
    <m/>
    <s v="non defini"/>
    <m/>
    <m/>
  </r>
  <r>
    <n v="8440"/>
    <x v="1"/>
    <x v="141"/>
    <n v="223"/>
    <n v="5"/>
    <s v="CHAL_19"/>
    <s v="14/09/2021"/>
    <s v="1a - Peuplements sinistrés - Scolytes"/>
    <s v="1 - Plantation en plein"/>
    <x v="8"/>
    <x v="15"/>
    <n v="800"/>
    <x v="96"/>
    <m/>
    <s v="Campagne 2022-2023"/>
    <s v="ATDO"/>
    <m/>
    <s v="non defini"/>
    <m/>
    <m/>
  </r>
  <r>
    <n v="8440"/>
    <x v="1"/>
    <x v="141"/>
    <n v="223"/>
    <n v="2"/>
    <s v="CHAL_27"/>
    <s v="14/09/2021"/>
    <s v="1a - Peuplements sinistrés - Scolytes"/>
    <s v="1 - Plantation en plein"/>
    <x v="4"/>
    <x v="219"/>
    <n v="1600"/>
    <x v="329"/>
    <m/>
    <s v="Campagne 2022-2023"/>
    <s v="ATDO"/>
    <m/>
    <s v="non defini"/>
    <m/>
    <m/>
  </r>
  <r>
    <n v="8440"/>
    <x v="1"/>
    <x v="141"/>
    <n v="223"/>
    <n v="2"/>
    <s v="CHAL_27"/>
    <s v="14/09/2021"/>
    <s v="1a - Peuplements sinistrés - Scolytes"/>
    <s v="1 - Plantation en plein"/>
    <x v="7"/>
    <x v="53"/>
    <n v="1200"/>
    <x v="231"/>
    <m/>
    <s v="Campagne 2022-2023"/>
    <s v="ATDO"/>
    <m/>
    <s v="non defini"/>
    <m/>
    <m/>
  </r>
  <r>
    <n v="8440"/>
    <x v="1"/>
    <x v="141"/>
    <n v="223"/>
    <n v="3"/>
    <s v="CHAL_28"/>
    <s v="14/09/2021"/>
    <s v="1a - Peuplements sinistrés - Scolytes"/>
    <s v="1 - Plantation en plein"/>
    <x v="4"/>
    <x v="212"/>
    <n v="1600"/>
    <x v="336"/>
    <m/>
    <s v="Campagne 2022-2023"/>
    <s v="ATDO"/>
    <m/>
    <s v="non defini"/>
    <m/>
    <m/>
  </r>
  <r>
    <n v="8440"/>
    <x v="1"/>
    <x v="141"/>
    <n v="223"/>
    <n v="3"/>
    <s v="CHAL_28"/>
    <s v="14/09/2021"/>
    <s v="1a - Peuplements sinistrés - Scolytes"/>
    <s v="1 - Plantation en plein"/>
    <x v="7"/>
    <x v="108"/>
    <n v="1200"/>
    <x v="225"/>
    <m/>
    <s v="Campagne 2022-2023"/>
    <s v="ATDO"/>
    <m/>
    <s v="non defini"/>
    <m/>
    <m/>
  </r>
  <r>
    <n v="8440"/>
    <x v="1"/>
    <x v="141"/>
    <n v="223"/>
    <n v="4"/>
    <s v="CHAL_29"/>
    <s v="14/09/2021"/>
    <s v="1a - Peuplements sinistrés - Scolytes"/>
    <s v="1 - Plantation en plein"/>
    <x v="4"/>
    <x v="133"/>
    <n v="1600"/>
    <x v="337"/>
    <m/>
    <s v="Campagne 2022-2023"/>
    <s v="ATDO"/>
    <m/>
    <s v="non defini"/>
    <m/>
    <m/>
  </r>
  <r>
    <n v="8440"/>
    <x v="1"/>
    <x v="141"/>
    <n v="223"/>
    <n v="4"/>
    <s v="CHAL_29"/>
    <s v="14/09/2021"/>
    <s v="1a - Peuplements sinistrés - Scolytes"/>
    <s v="1 - Plantation en plein"/>
    <x v="7"/>
    <x v="68"/>
    <n v="1200"/>
    <x v="81"/>
    <m/>
    <s v="Campagne 2022-2023"/>
    <s v="ATDO"/>
    <m/>
    <s v="non defini"/>
    <m/>
    <m/>
  </r>
  <r>
    <n v="8425"/>
    <x v="1"/>
    <x v="142"/>
    <n v="222"/>
    <n v="1"/>
    <s v="Ilot A"/>
    <s v="09/07/2021"/>
    <s v="1a - Peuplements sinistrés - Scolytes"/>
    <s v="1 - Plantation en plein"/>
    <x v="30"/>
    <x v="42"/>
    <n v="1200"/>
    <x v="49"/>
    <n v="400"/>
    <s v="Campagne 2022-2023"/>
    <s v="ATDO"/>
    <m/>
    <s v="non defini"/>
    <m/>
    <m/>
  </r>
  <r>
    <n v="8425"/>
    <x v="1"/>
    <x v="142"/>
    <n v="222"/>
    <n v="1"/>
    <s v="Ilot A"/>
    <s v="09/07/2021"/>
    <s v="1a - Peuplements sinistrés - Scolytes"/>
    <s v="1 - Plantation en plein"/>
    <x v="5"/>
    <x v="72"/>
    <n v="1200"/>
    <x v="124"/>
    <m/>
    <s v="Campagne 2022-2023"/>
    <s v="ATDO"/>
    <m/>
    <s v="non defini"/>
    <m/>
    <m/>
  </r>
  <r>
    <n v="8425"/>
    <x v="1"/>
    <x v="142"/>
    <n v="222"/>
    <n v="1"/>
    <s v="Ilot A"/>
    <s v="09/07/2021"/>
    <s v="1a - Peuplements sinistrés - Scolytes"/>
    <s v="1 - Plantation en plein"/>
    <x v="7"/>
    <x v="10"/>
    <n v="1200"/>
    <x v="10"/>
    <m/>
    <s v="Campagne 2022-2023"/>
    <s v="ATDO"/>
    <m/>
    <s v="non defini"/>
    <m/>
    <m/>
  </r>
  <r>
    <n v="8425"/>
    <x v="1"/>
    <x v="142"/>
    <n v="222"/>
    <n v="1"/>
    <s v="Ilot A"/>
    <s v="09/07/2021"/>
    <s v="1a - Peuplements sinistrés - Scolytes"/>
    <s v="1 - Plantation en plein"/>
    <x v="8"/>
    <x v="42"/>
    <n v="800"/>
    <x v="7"/>
    <m/>
    <s v="Campagne 2022-2023"/>
    <s v="ATDO"/>
    <m/>
    <s v="non defini"/>
    <m/>
    <m/>
  </r>
  <r>
    <n v="8425"/>
    <x v="1"/>
    <x v="142"/>
    <n v="222"/>
    <n v="3"/>
    <s v="Ilot A"/>
    <s v="09/07/2021"/>
    <s v="1a - Peuplements sinistrés - Scolytes"/>
    <s v="1 - Plantation en plein"/>
    <x v="6"/>
    <x v="17"/>
    <n v="1200"/>
    <x v="18"/>
    <m/>
    <s v="Campagne 2022-2023"/>
    <s v="ATDO"/>
    <m/>
    <s v="non defini"/>
    <m/>
    <m/>
  </r>
  <r>
    <n v="8425"/>
    <x v="1"/>
    <x v="142"/>
    <n v="222"/>
    <n v="3"/>
    <s v="Ilot A"/>
    <s v="09/07/2021"/>
    <s v="1a - Peuplements sinistrés - Scolytes"/>
    <s v="1 - Plantation en plein"/>
    <x v="2"/>
    <x v="223"/>
    <n v="1200"/>
    <x v="338"/>
    <m/>
    <s v="Campagne 2022-2023"/>
    <s v="ATDO"/>
    <m/>
    <s v="non defini"/>
    <m/>
    <m/>
  </r>
  <r>
    <n v="8425"/>
    <x v="1"/>
    <x v="142"/>
    <n v="222"/>
    <n v="3"/>
    <s v="Ilot A"/>
    <s v="09/07/2021"/>
    <s v="1a - Peuplements sinistrés - Scolytes"/>
    <s v="1 - Plantation en plein"/>
    <x v="7"/>
    <x v="17"/>
    <n v="1200"/>
    <x v="18"/>
    <m/>
    <s v="Campagne 2022-2023"/>
    <s v="ATDO"/>
    <m/>
    <s v="non defini"/>
    <m/>
    <m/>
  </r>
  <r>
    <n v="8425"/>
    <x v="1"/>
    <x v="142"/>
    <n v="222"/>
    <n v="3"/>
    <s v="Ilot A"/>
    <s v="09/07/2021"/>
    <s v="1a - Peuplements sinistrés - Scolytes"/>
    <s v="1 - Plantation en plein"/>
    <x v="21"/>
    <x v="17"/>
    <n v="800"/>
    <x v="211"/>
    <n v="375"/>
    <s v="Campagne 2022-2023"/>
    <s v="ATDO"/>
    <m/>
    <s v="non defini"/>
    <m/>
    <m/>
  </r>
  <r>
    <n v="8425"/>
    <x v="1"/>
    <x v="142"/>
    <n v="222"/>
    <n v="4"/>
    <s v="Ilot A"/>
    <s v="09/07/2021"/>
    <s v="1a - Peuplements sinistrés - Scolytes"/>
    <s v="1 - Plantation en plein"/>
    <x v="16"/>
    <x v="72"/>
    <n v="1200"/>
    <x v="124"/>
    <m/>
    <s v="Campagne 2022-2023"/>
    <s v="ATDO"/>
    <m/>
    <s v="non defini"/>
    <m/>
    <m/>
  </r>
  <r>
    <n v="8425"/>
    <x v="1"/>
    <x v="142"/>
    <n v="222"/>
    <n v="5"/>
    <s v="ilot B"/>
    <s v="09/07/2021"/>
    <s v="1a - Peuplements sinistrés - Scolytes"/>
    <s v="1 - Plantation en plein"/>
    <x v="37"/>
    <x v="22"/>
    <n v="400"/>
    <x v="12"/>
    <n v="100"/>
    <s v="Campagne 2022-2023"/>
    <s v="ATDO"/>
    <m/>
    <s v="non defini"/>
    <m/>
    <m/>
  </r>
  <r>
    <n v="8425"/>
    <x v="1"/>
    <x v="142"/>
    <n v="222"/>
    <n v="6"/>
    <s v="ilot B"/>
    <s v="09/07/2021"/>
    <s v="1a - Peuplements sinistrés - Scolytes"/>
    <s v="1 - Plantation en plein"/>
    <x v="6"/>
    <x v="32"/>
    <n v="1200"/>
    <x v="182"/>
    <m/>
    <s v="Campagne 2022-2023"/>
    <s v="ATDO"/>
    <m/>
    <s v="non defini"/>
    <m/>
    <m/>
  </r>
  <r>
    <n v="8425"/>
    <x v="1"/>
    <x v="142"/>
    <n v="222"/>
    <n v="6"/>
    <s v="ilot B"/>
    <s v="09/07/2021"/>
    <s v="1a - Peuplements sinistrés - Scolytes"/>
    <s v="1 - Plantation en plein"/>
    <x v="5"/>
    <x v="129"/>
    <n v="1200"/>
    <x v="64"/>
    <m/>
    <s v="Campagne 2022-2023"/>
    <s v="ATDO"/>
    <m/>
    <s v="non defini"/>
    <m/>
    <m/>
  </r>
  <r>
    <n v="8425"/>
    <x v="1"/>
    <x v="142"/>
    <n v="222"/>
    <n v="6"/>
    <s v="ilot B"/>
    <s v="09/07/2021"/>
    <s v="1a - Peuplements sinistrés - Scolytes"/>
    <s v="1 - Plantation en plein"/>
    <x v="7"/>
    <x v="37"/>
    <n v="1200"/>
    <x v="44"/>
    <m/>
    <s v="Campagne 2022-2023"/>
    <s v="ATDO"/>
    <m/>
    <s v="non defini"/>
    <m/>
    <m/>
  </r>
  <r>
    <n v="8425"/>
    <x v="1"/>
    <x v="142"/>
    <n v="222"/>
    <n v="6"/>
    <s v="ilot B"/>
    <s v="09/07/2021"/>
    <s v="1a - Peuplements sinistrés - Scolytes"/>
    <s v="1 - Plantation en plein"/>
    <x v="8"/>
    <x v="32"/>
    <n v="800"/>
    <x v="36"/>
    <m/>
    <s v="Campagne 2022-2023"/>
    <s v="ATDO"/>
    <m/>
    <s v="non defini"/>
    <m/>
    <m/>
  </r>
  <r>
    <n v="8425"/>
    <x v="1"/>
    <x v="143"/>
    <n v="221"/>
    <n v="1"/>
    <s v="Ilot A"/>
    <s v="02/07/2021"/>
    <s v="1a - Peuplements sinistrés - Scolytes"/>
    <s v="1 - Plantation en plein"/>
    <x v="5"/>
    <x v="224"/>
    <n v="1200"/>
    <x v="339"/>
    <n v="1755"/>
    <s v="Campagne 2022-2023"/>
    <s v="ATDO"/>
    <m/>
    <s v="non defini"/>
    <m/>
    <m/>
  </r>
  <r>
    <n v="8425"/>
    <x v="1"/>
    <x v="143"/>
    <n v="221"/>
    <n v="1"/>
    <s v="Ilot A"/>
    <s v="02/07/2021"/>
    <s v="1a - Peuplements sinistrés - Scolytes"/>
    <s v="1 - Plantation en plein"/>
    <x v="2"/>
    <x v="225"/>
    <n v="1200"/>
    <x v="340"/>
    <n v="3405"/>
    <s v="Campagne 2022-2023"/>
    <s v="ATDO"/>
    <m/>
    <s v="non defini"/>
    <m/>
    <m/>
  </r>
  <r>
    <n v="8425"/>
    <x v="1"/>
    <x v="143"/>
    <n v="221"/>
    <n v="2"/>
    <s v="ilot B"/>
    <s v="02/07/2021"/>
    <s v="1a - Peuplements sinistrés - Scolytes"/>
    <s v="1 - Plantation en plein"/>
    <x v="29"/>
    <x v="99"/>
    <n v="1200"/>
    <x v="122"/>
    <m/>
    <s v="Campagne 2022-2023"/>
    <s v="ATDO"/>
    <m/>
    <s v="non defini"/>
    <m/>
    <m/>
  </r>
  <r>
    <n v="8425"/>
    <x v="1"/>
    <x v="143"/>
    <n v="221"/>
    <n v="2"/>
    <s v="ilot B"/>
    <s v="02/07/2021"/>
    <s v="1a - Peuplements sinistrés - Scolytes"/>
    <s v="1 - Plantation en plein"/>
    <x v="0"/>
    <x v="45"/>
    <n v="1600"/>
    <x v="53"/>
    <n v="840"/>
    <s v="Campagne 2022-2023"/>
    <s v="ATDO"/>
    <m/>
    <s v="non defini"/>
    <m/>
    <m/>
  </r>
  <r>
    <n v="8440"/>
    <x v="1"/>
    <x v="144"/>
    <n v="220"/>
    <n v="1"/>
    <s v="NAIS_5"/>
    <s v="21/09/2021"/>
    <s v="1a - Peuplements sinistrés - Scolytes"/>
    <s v="1 - Plantation en plein"/>
    <x v="33"/>
    <x v="72"/>
    <n v="2000"/>
    <x v="100"/>
    <m/>
    <s v="Campagne 2022-2023"/>
    <s v="ATDO"/>
    <m/>
    <s v="non defini"/>
    <m/>
    <m/>
  </r>
  <r>
    <n v="8440"/>
    <x v="1"/>
    <x v="144"/>
    <n v="220"/>
    <n v="2"/>
    <s v="NAIS_6-1"/>
    <s v="21/09/2021"/>
    <s v="1a - Peuplements sinistrés - Scolytes"/>
    <s v="1 - Plantation en plein"/>
    <x v="5"/>
    <x v="146"/>
    <n v="1200"/>
    <x v="195"/>
    <m/>
    <s v="Campagne 2022-2023"/>
    <s v="ATDO"/>
    <m/>
    <s v="non defini"/>
    <m/>
    <m/>
  </r>
  <r>
    <n v="8440"/>
    <x v="1"/>
    <x v="144"/>
    <n v="220"/>
    <n v="2"/>
    <s v="NAIS_6-1"/>
    <s v="21/09/2021"/>
    <s v="1a - Peuplements sinistrés - Scolytes"/>
    <s v="1 - Plantation en plein"/>
    <x v="2"/>
    <x v="76"/>
    <n v="1200"/>
    <x v="159"/>
    <m/>
    <s v="Campagne 2022-2023"/>
    <s v="ATDO"/>
    <m/>
    <s v="non defini"/>
    <m/>
    <m/>
  </r>
  <r>
    <n v="8440"/>
    <x v="1"/>
    <x v="144"/>
    <n v="220"/>
    <n v="3"/>
    <s v="NAIS_6-2"/>
    <s v="21/09/2021"/>
    <s v="1a - Peuplements sinistrés - Scolytes"/>
    <s v="1 - Plantation en plein"/>
    <x v="5"/>
    <x v="68"/>
    <n v="1200"/>
    <x v="81"/>
    <m/>
    <s v="Campagne 2022-2023"/>
    <s v="ATDO"/>
    <m/>
    <s v="non defini"/>
    <m/>
    <m/>
  </r>
  <r>
    <n v="8440"/>
    <x v="1"/>
    <x v="144"/>
    <n v="220"/>
    <n v="3"/>
    <s v="NAIS_6-2"/>
    <s v="21/09/2021"/>
    <s v="1a - Peuplements sinistrés - Scolytes"/>
    <s v="1 - Plantation en plein"/>
    <x v="2"/>
    <x v="7"/>
    <n v="1200"/>
    <x v="7"/>
    <m/>
    <s v="Campagne 2022-2023"/>
    <s v="ATDO"/>
    <m/>
    <s v="non defini"/>
    <m/>
    <m/>
  </r>
  <r>
    <n v="8440"/>
    <x v="1"/>
    <x v="144"/>
    <n v="220"/>
    <n v="4"/>
    <s v="NAIS_8-1"/>
    <s v="21/09/2021"/>
    <s v="1a - Peuplements sinistrés - Scolytes"/>
    <s v="1 - Plantation en plein"/>
    <x v="7"/>
    <x v="81"/>
    <n v="1200"/>
    <x v="96"/>
    <m/>
    <s v="Campagne 2022-2023"/>
    <s v="ATDO"/>
    <m/>
    <s v="non defini"/>
    <m/>
    <m/>
  </r>
  <r>
    <n v="8440"/>
    <x v="1"/>
    <x v="144"/>
    <n v="220"/>
    <n v="4"/>
    <s v="NAIS_8-1"/>
    <s v="21/09/2021"/>
    <s v="1a - Peuplements sinistrés - Scolytes"/>
    <s v="1 - Plantation en plein"/>
    <x v="8"/>
    <x v="28"/>
    <n v="800"/>
    <x v="33"/>
    <m/>
    <s v="Campagne 2022-2023"/>
    <s v="ATDO"/>
    <m/>
    <s v="non defini"/>
    <m/>
    <m/>
  </r>
  <r>
    <n v="8440"/>
    <x v="1"/>
    <x v="144"/>
    <n v="220"/>
    <n v="4"/>
    <s v="NAIS_8-1"/>
    <s v="21/09/2021"/>
    <s v="1a - Peuplements sinistrés - Scolytes"/>
    <s v="1 - Plantation en plein"/>
    <x v="9"/>
    <x v="21"/>
    <n v="1600"/>
    <x v="238"/>
    <m/>
    <s v="Campagne 2022-2023"/>
    <s v="ATDO"/>
    <m/>
    <s v="non defini"/>
    <m/>
    <m/>
  </r>
  <r>
    <n v="8440"/>
    <x v="1"/>
    <x v="144"/>
    <n v="220"/>
    <n v="5"/>
    <s v="NAIS_8-2"/>
    <s v="21/09/2021"/>
    <s v="1a - Peuplements sinistrés - Scolytes"/>
    <s v="1 - Plantation en plein"/>
    <x v="4"/>
    <x v="226"/>
    <n v="1600"/>
    <x v="75"/>
    <m/>
    <s v="Campagne 2022-2023"/>
    <s v="ATDO"/>
    <m/>
    <s v="non defini"/>
    <m/>
    <m/>
  </r>
  <r>
    <n v="8440"/>
    <x v="1"/>
    <x v="144"/>
    <n v="220"/>
    <n v="5"/>
    <s v="NAIS_8-2"/>
    <s v="21/09/2021"/>
    <s v="1a - Peuplements sinistrés - Scolytes"/>
    <s v="1 - Plantation en plein"/>
    <x v="7"/>
    <x v="126"/>
    <n v="1200"/>
    <x v="210"/>
    <m/>
    <s v="Campagne 2022-2023"/>
    <s v="ATDO"/>
    <m/>
    <s v="non defini"/>
    <m/>
    <m/>
  </r>
  <r>
    <n v="8440"/>
    <x v="1"/>
    <x v="144"/>
    <n v="220"/>
    <n v="5"/>
    <s v="NAIS_8-2"/>
    <s v="21/09/2021"/>
    <s v="1a - Peuplements sinistrés - Scolytes"/>
    <s v="1 - Plantation en plein"/>
    <x v="8"/>
    <x v="125"/>
    <n v="800"/>
    <x v="159"/>
    <m/>
    <s v="Campagne 2022-2023"/>
    <s v="ATDO"/>
    <m/>
    <s v="non defini"/>
    <m/>
    <m/>
  </r>
  <r>
    <n v="8440"/>
    <x v="1"/>
    <x v="144"/>
    <n v="220"/>
    <n v="6"/>
    <s v="NAIS_55"/>
    <s v="21/09/2021"/>
    <s v="1a - Peuplements sinistrés - Scolytes"/>
    <s v="1 - Plantation en plein"/>
    <x v="5"/>
    <x v="163"/>
    <n v="1200"/>
    <x v="232"/>
    <m/>
    <s v="Campagne 2022-2023"/>
    <s v="ATDO"/>
    <m/>
    <s v="non defini"/>
    <m/>
    <m/>
  </r>
  <r>
    <n v="8425"/>
    <x v="0"/>
    <x v="145"/>
    <n v="219"/>
    <n v="1"/>
    <s v="Ilot A"/>
    <s v="21/06/2021"/>
    <s v="1b - Peuplements sinistrés - Autres"/>
    <s v="1 - Plantation en plein"/>
    <x v="6"/>
    <x v="83"/>
    <n v="1200"/>
    <x v="98"/>
    <m/>
    <s v="Campagne 2022-2023"/>
    <s v="ATDO"/>
    <s v="14/04/2022"/>
    <s v="en cours"/>
    <s v="15/04/2022"/>
    <m/>
  </r>
  <r>
    <n v="8425"/>
    <x v="0"/>
    <x v="145"/>
    <n v="219"/>
    <n v="1"/>
    <s v="Ilot A"/>
    <s v="21/06/2021"/>
    <s v="1b - Peuplements sinistrés - Autres"/>
    <s v="1 - Plantation en plein"/>
    <x v="5"/>
    <x v="75"/>
    <n v="1200"/>
    <x v="89"/>
    <m/>
    <s v="Campagne 2022-2023"/>
    <s v="ATDO"/>
    <s v="14/04/2022"/>
    <s v="en cours"/>
    <s v="15/04/2022"/>
    <m/>
  </r>
  <r>
    <n v="8425"/>
    <x v="0"/>
    <x v="145"/>
    <n v="219"/>
    <n v="1"/>
    <s v="Ilot A"/>
    <s v="21/06/2021"/>
    <s v="1b - Peuplements sinistrés - Autres"/>
    <s v="1 - Plantation en plein"/>
    <x v="2"/>
    <x v="219"/>
    <n v="1200"/>
    <x v="341"/>
    <m/>
    <s v="Campagne 2022-2023"/>
    <s v="ATDO"/>
    <s v="14/04/2022"/>
    <s v="en cours"/>
    <s v="15/04/2022"/>
    <m/>
  </r>
  <r>
    <n v="8425"/>
    <x v="0"/>
    <x v="145"/>
    <n v="219"/>
    <n v="1"/>
    <s v="Ilot A"/>
    <s v="21/06/2021"/>
    <s v="1b - Peuplements sinistrés - Autres"/>
    <s v="1 - Plantation en plein"/>
    <x v="3"/>
    <x v="121"/>
    <n v="800"/>
    <x v="81"/>
    <m/>
    <s v="Campagne 2022-2023"/>
    <s v="ATDO"/>
    <s v="14/04/2022"/>
    <s v="en cours"/>
    <s v="15/04/2022"/>
    <m/>
  </r>
  <r>
    <n v="8425"/>
    <x v="0"/>
    <x v="145"/>
    <n v="219"/>
    <n v="1"/>
    <s v="Ilot A"/>
    <s v="21/06/2021"/>
    <s v="1b - Peuplements sinistrés - Autres"/>
    <s v="1 - Plantation en plein"/>
    <x v="41"/>
    <x v="84"/>
    <n v="1200"/>
    <x v="99"/>
    <m/>
    <s v="Campagne 2022-2023"/>
    <s v="ATDO"/>
    <s v="14/04/2022"/>
    <s v="en cours"/>
    <s v="15/04/2022"/>
    <m/>
  </r>
  <r>
    <n v="8425"/>
    <x v="0"/>
    <x v="145"/>
    <n v="219"/>
    <n v="2"/>
    <s v="Ilot A"/>
    <s v="21/06/2021"/>
    <s v="1b - Peuplements sinistrés - Autres"/>
    <s v="1 - Plantation en plein"/>
    <x v="6"/>
    <x v="38"/>
    <n v="1200"/>
    <x v="45"/>
    <m/>
    <s v="Campagne 2022-2023"/>
    <s v="ATDO"/>
    <s v="14/04/2022"/>
    <s v="en cours"/>
    <s v="15/04/2022"/>
    <m/>
  </r>
  <r>
    <n v="8425"/>
    <x v="0"/>
    <x v="145"/>
    <n v="219"/>
    <n v="2"/>
    <s v="Ilot A"/>
    <s v="21/06/2021"/>
    <s v="1b - Peuplements sinistrés - Autres"/>
    <s v="1 - Plantation en plein"/>
    <x v="5"/>
    <x v="55"/>
    <n v="1200"/>
    <x v="196"/>
    <m/>
    <s v="Campagne 2022-2023"/>
    <s v="ATDO"/>
    <s v="14/04/2022"/>
    <s v="en cours"/>
    <s v="15/04/2022"/>
    <m/>
  </r>
  <r>
    <n v="8425"/>
    <x v="0"/>
    <x v="145"/>
    <n v="219"/>
    <n v="2"/>
    <s v="Ilot A"/>
    <s v="21/06/2021"/>
    <s v="1b - Peuplements sinistrés - Autres"/>
    <s v="1 - Plantation en plein"/>
    <x v="2"/>
    <x v="74"/>
    <n v="1200"/>
    <x v="88"/>
    <m/>
    <s v="Campagne 2022-2023"/>
    <s v="ATDO"/>
    <s v="14/04/2022"/>
    <s v="en cours"/>
    <s v="15/04/2022"/>
    <m/>
  </r>
  <r>
    <n v="8425"/>
    <x v="0"/>
    <x v="145"/>
    <n v="219"/>
    <n v="2"/>
    <s v="Ilot A"/>
    <s v="21/06/2021"/>
    <s v="1b - Peuplements sinistrés - Autres"/>
    <s v="1 - Plantation en plein"/>
    <x v="13"/>
    <x v="32"/>
    <n v="1200"/>
    <x v="182"/>
    <m/>
    <s v="Campagne 2022-2023"/>
    <s v="ATDO"/>
    <s v="14/04/2022"/>
    <s v="en cours"/>
    <s v="15/04/2022"/>
    <m/>
  </r>
  <r>
    <n v="8425"/>
    <x v="0"/>
    <x v="145"/>
    <n v="219"/>
    <n v="2"/>
    <s v="Ilot A"/>
    <s v="21/06/2021"/>
    <s v="1b - Peuplements sinistrés - Autres"/>
    <s v="1 - Plantation en plein"/>
    <x v="41"/>
    <x v="83"/>
    <n v="1200"/>
    <x v="98"/>
    <m/>
    <s v="Campagne 2022-2023"/>
    <s v="ATDO"/>
    <s v="14/04/2022"/>
    <s v="en cours"/>
    <s v="15/04/2022"/>
    <m/>
  </r>
  <r>
    <n v="8425"/>
    <x v="5"/>
    <x v="146"/>
    <n v="218"/>
    <n v="1"/>
    <s v="Ilot 1"/>
    <s v="29/06/2021"/>
    <s v="1a - Peuplements sinistrés - Scolytes"/>
    <s v="1 - Plantation en plein"/>
    <x v="29"/>
    <x v="99"/>
    <n v="1200"/>
    <x v="122"/>
    <m/>
    <s v="Campagne 2022-2023"/>
    <s v="ATDO"/>
    <m/>
    <s v="non defini"/>
    <m/>
    <m/>
  </r>
  <r>
    <n v="8425"/>
    <x v="5"/>
    <x v="146"/>
    <n v="218"/>
    <n v="1"/>
    <s v="Ilot 1"/>
    <s v="29/06/2021"/>
    <s v="1a - Peuplements sinistrés - Scolytes"/>
    <s v="1 - Plantation en plein"/>
    <x v="16"/>
    <x v="226"/>
    <n v="1200"/>
    <x v="342"/>
    <m/>
    <s v="Campagne 2022-2023"/>
    <s v="ATDO"/>
    <m/>
    <s v="non defini"/>
    <m/>
    <m/>
  </r>
  <r>
    <n v="8425"/>
    <x v="5"/>
    <x v="146"/>
    <n v="218"/>
    <n v="3"/>
    <s v="Ilot 1"/>
    <s v="29/06/2021"/>
    <s v="1a - Peuplements sinistrés - Scolytes"/>
    <s v="1 - Plantation en plein"/>
    <x v="47"/>
    <x v="34"/>
    <n v="1200"/>
    <x v="40"/>
    <m/>
    <s v="Campagne 2022-2023"/>
    <s v="ATDO"/>
    <m/>
    <s v="non defini"/>
    <m/>
    <m/>
  </r>
  <r>
    <n v="8425"/>
    <x v="5"/>
    <x v="146"/>
    <n v="218"/>
    <n v="4"/>
    <s v="Ilot 1"/>
    <s v="29/06/2021"/>
    <s v="1a - Peuplements sinistrés - Scolytes"/>
    <s v="1 - Plantation en plein"/>
    <x v="16"/>
    <x v="19"/>
    <n v="1200"/>
    <x v="224"/>
    <m/>
    <s v="Campagne 2022-2023"/>
    <s v="ATDO"/>
    <m/>
    <s v="non defini"/>
    <m/>
    <m/>
  </r>
  <r>
    <n v="8425"/>
    <x v="5"/>
    <x v="146"/>
    <n v="218"/>
    <n v="4"/>
    <s v="Ilot 1"/>
    <s v="29/06/2021"/>
    <s v="1a - Peuplements sinistrés - Scolytes"/>
    <s v="1 - Plantation en plein"/>
    <x v="0"/>
    <x v="227"/>
    <n v="1600"/>
    <x v="343"/>
    <m/>
    <s v="Campagne 2022-2023"/>
    <s v="ATDO"/>
    <m/>
    <s v="non defini"/>
    <m/>
    <m/>
  </r>
  <r>
    <n v="8425"/>
    <x v="1"/>
    <x v="147"/>
    <n v="217"/>
    <n v="1"/>
    <s v="Ilot A"/>
    <s v="25/06/2021"/>
    <s v="1a - Peuplements sinistrés - Scolytes"/>
    <s v="1 - Plantation en plein"/>
    <x v="5"/>
    <x v="5"/>
    <n v="1200"/>
    <x v="289"/>
    <n v="2675"/>
    <s v="Campagne 2022-2023"/>
    <s v="ATDO"/>
    <s v="26/04/2022"/>
    <s v="en cours"/>
    <s v="29/04/2022"/>
    <m/>
  </r>
  <r>
    <n v="8425"/>
    <x v="1"/>
    <x v="147"/>
    <n v="217"/>
    <n v="2"/>
    <s v="Ilot A"/>
    <s v="25/06/2021"/>
    <s v="1a - Peuplements sinistrés - Scolytes"/>
    <s v="1 - Plantation en plein"/>
    <x v="4"/>
    <x v="6"/>
    <n v="1600"/>
    <x v="117"/>
    <n v="1325"/>
    <s v="Campagne 2022-2023"/>
    <s v="ATDO"/>
    <s v="26/04/2022"/>
    <s v="en cours"/>
    <s v="29/04/2022"/>
    <m/>
  </r>
  <r>
    <n v="8425"/>
    <x v="1"/>
    <x v="147"/>
    <n v="217"/>
    <n v="3"/>
    <s v="Ilot A"/>
    <s v="25/06/2021"/>
    <s v="1a - Peuplements sinistrés - Scolytes"/>
    <s v="1 - Plantation en plein"/>
    <x v="9"/>
    <x v="6"/>
    <n v="1600"/>
    <x v="117"/>
    <n v="1325"/>
    <s v="Campagne 2022-2023"/>
    <s v="ATDO"/>
    <s v="26/04/2022"/>
    <s v="en cours"/>
    <s v="29/04/2022"/>
    <m/>
  </r>
  <r>
    <n v="8425"/>
    <x v="1"/>
    <x v="147"/>
    <n v="217"/>
    <n v="4"/>
    <s v="ilot B"/>
    <s v="25/06/2021"/>
    <s v="1a - Peuplements sinistrés - Scolytes"/>
    <s v="1 - Plantation en plein"/>
    <x v="5"/>
    <x v="228"/>
    <n v="1200"/>
    <x v="344"/>
    <n v="1025"/>
    <s v="Campagne 2022-2023"/>
    <s v="ATDO"/>
    <s v="26/04/2022"/>
    <s v="en cours"/>
    <s v="29/04/2022"/>
    <m/>
  </r>
  <r>
    <n v="8425"/>
    <x v="1"/>
    <x v="147"/>
    <n v="217"/>
    <n v="4"/>
    <s v="ilot B"/>
    <s v="25/06/2021"/>
    <s v="1a - Peuplements sinistrés - Scolytes"/>
    <s v="1 - Plantation en plein"/>
    <x v="2"/>
    <x v="228"/>
    <n v="1200"/>
    <x v="344"/>
    <n v="1025"/>
    <s v="Campagne 2022-2023"/>
    <s v="ATDO"/>
    <s v="26/04/2022"/>
    <s v="en cours"/>
    <s v="29/04/2022"/>
    <m/>
  </r>
  <r>
    <n v="8425"/>
    <x v="1"/>
    <x v="147"/>
    <n v="217"/>
    <n v="4"/>
    <s v="ilot B"/>
    <s v="25/06/2021"/>
    <s v="1a - Peuplements sinistrés - Scolytes"/>
    <s v="1 - Plantation en plein"/>
    <x v="9"/>
    <x v="229"/>
    <n v="1600"/>
    <x v="345"/>
    <n v="2050"/>
    <s v="Campagne 2022-2023"/>
    <s v="ATDO"/>
    <s v="26/04/2022"/>
    <s v="en cours"/>
    <s v="29/04/2022"/>
    <m/>
  </r>
  <r>
    <n v="8425"/>
    <x v="1"/>
    <x v="147"/>
    <n v="217"/>
    <n v="5"/>
    <s v="ilot B"/>
    <s v="25/06/2021"/>
    <s v="1a - Peuplements sinistrés - Scolytes"/>
    <s v="1 - Plantation en plein"/>
    <x v="4"/>
    <x v="10"/>
    <n v="1600"/>
    <x v="22"/>
    <n v="400"/>
    <s v="Campagne 2022-2023"/>
    <s v="ATDO"/>
    <s v="26/04/2022"/>
    <s v="en cours"/>
    <s v="29/04/2022"/>
    <m/>
  </r>
  <r>
    <n v="8425"/>
    <x v="1"/>
    <x v="147"/>
    <n v="217"/>
    <n v="6"/>
    <s v="Ilot C"/>
    <s v="25/06/2021"/>
    <s v="1a - Peuplements sinistrés - Scolytes"/>
    <s v="1 - Plantation en plein"/>
    <x v="5"/>
    <x v="129"/>
    <n v="1200"/>
    <x v="64"/>
    <n v="1200"/>
    <s v="Campagne 2022-2023"/>
    <s v="ATDO"/>
    <s v="26/04/2022"/>
    <s v="en cours"/>
    <s v="29/04/2022"/>
    <m/>
  </r>
  <r>
    <n v="8425"/>
    <x v="1"/>
    <x v="147"/>
    <n v="217"/>
    <n v="6"/>
    <s v="Ilot C"/>
    <s v="25/06/2021"/>
    <s v="1a - Peuplements sinistrés - Scolytes"/>
    <s v="1 - Plantation en plein"/>
    <x v="33"/>
    <x v="83"/>
    <n v="2000"/>
    <x v="22"/>
    <n v="300"/>
    <s v="Campagne 2022-2023"/>
    <s v="ATDO"/>
    <s v="26/04/2022"/>
    <s v="en cours"/>
    <s v="29/04/2022"/>
    <m/>
  </r>
  <r>
    <n v="8425"/>
    <x v="1"/>
    <x v="147"/>
    <n v="217"/>
    <n v="7"/>
    <s v="Ilot C"/>
    <s v="25/06/2021"/>
    <s v="1a - Peuplements sinistrés - Scolytes"/>
    <s v="1 - Plantation en plein"/>
    <x v="4"/>
    <x v="16"/>
    <n v="1600"/>
    <x v="6"/>
    <n v="925"/>
    <s v="Campagne 2022-2023"/>
    <s v="ATDO"/>
    <s v="26/04/2022"/>
    <s v="en cours"/>
    <s v="29/04/2022"/>
    <m/>
  </r>
  <r>
    <n v="8425"/>
    <x v="1"/>
    <x v="147"/>
    <n v="217"/>
    <n v="7"/>
    <s v="Ilot C"/>
    <s v="25/06/2021"/>
    <s v="1a - Peuplements sinistrés - Scolytes"/>
    <s v="1 - Plantation en plein"/>
    <x v="1"/>
    <x v="16"/>
    <n v="1600"/>
    <x v="6"/>
    <n v="925"/>
    <s v="Campagne 2022-2023"/>
    <s v="ATDO"/>
    <s v="26/04/2022"/>
    <s v="en cours"/>
    <s v="29/04/2022"/>
    <m/>
  </r>
  <r>
    <n v="8425"/>
    <x v="1"/>
    <x v="148"/>
    <n v="216"/>
    <n v="1"/>
    <s v="Ilot A"/>
    <s v="30/06/2021"/>
    <s v="1a - Peuplements sinistrés - Scolytes"/>
    <s v="1 - Plantation en plein"/>
    <x v="6"/>
    <x v="230"/>
    <n v="1200"/>
    <x v="346"/>
    <n v="500"/>
    <s v="Campagne 2022-2023"/>
    <s v="ATDO"/>
    <s v="19/04/2022"/>
    <s v="en cours"/>
    <s v="29/04/2022"/>
    <m/>
  </r>
  <r>
    <n v="8425"/>
    <x v="1"/>
    <x v="148"/>
    <n v="216"/>
    <n v="1"/>
    <s v="Ilot A"/>
    <s v="30/06/2021"/>
    <s v="1a - Peuplements sinistrés - Scolytes"/>
    <s v="1 - Plantation en plein"/>
    <x v="2"/>
    <x v="231"/>
    <n v="1200"/>
    <x v="347"/>
    <n v="5650"/>
    <s v="Campagne 2022-2023"/>
    <s v="ATDO"/>
    <s v="19/04/2022"/>
    <s v="en cours"/>
    <s v="29/04/2022"/>
    <m/>
  </r>
  <r>
    <n v="8425"/>
    <x v="1"/>
    <x v="148"/>
    <n v="216"/>
    <n v="2"/>
    <s v="Ilot A"/>
    <s v="30/06/2021"/>
    <s v="1a - Peuplements sinistrés - Scolytes"/>
    <s v="1 - Plantation en plein"/>
    <x v="0"/>
    <x v="229"/>
    <n v="1600"/>
    <x v="345"/>
    <n v="2200"/>
    <s v="Campagne 2022-2023"/>
    <s v="ATDO"/>
    <s v="19/04/2022"/>
    <s v="en cours"/>
    <s v="29/04/2022"/>
    <m/>
  </r>
  <r>
    <n v="8425"/>
    <x v="0"/>
    <x v="149"/>
    <n v="215"/>
    <n v="1"/>
    <s v="Ilot A"/>
    <s v="28/06/2021"/>
    <s v="1a - Peuplements sinistrés - Scolytes"/>
    <s v="1 - Plantation en plein"/>
    <x v="0"/>
    <x v="170"/>
    <n v="1600"/>
    <x v="250"/>
    <m/>
    <s v="Campagne 2022-2023"/>
    <s v="ATDO"/>
    <s v="14/04/2022"/>
    <s v="en cours"/>
    <s v="15/04/2022"/>
    <m/>
  </r>
  <r>
    <n v="8425"/>
    <x v="0"/>
    <x v="149"/>
    <n v="215"/>
    <n v="2"/>
    <s v="Ilot A"/>
    <s v="28/06/2021"/>
    <s v="1a - Peuplements sinistrés - Scolytes"/>
    <s v="1 - Plantation en plein"/>
    <x v="16"/>
    <x v="3"/>
    <n v="1200"/>
    <x v="151"/>
    <m/>
    <s v="Campagne 2022-2023"/>
    <s v="ATDO"/>
    <s v="14/04/2022"/>
    <s v="en cours"/>
    <s v="15/04/2022"/>
    <m/>
  </r>
  <r>
    <n v="8425"/>
    <x v="0"/>
    <x v="149"/>
    <n v="215"/>
    <n v="3"/>
    <s v="Ilot A"/>
    <s v="28/06/2021"/>
    <s v="1a - Peuplements sinistrés - Scolytes"/>
    <s v="1 - Plantation en plein"/>
    <x v="2"/>
    <x v="165"/>
    <n v="1200"/>
    <x v="163"/>
    <m/>
    <s v="Campagne 2022-2023"/>
    <s v="ATDO"/>
    <s v="14/04/2022"/>
    <s v="en cours"/>
    <s v="15/04/2022"/>
    <m/>
  </r>
  <r>
    <n v="8425"/>
    <x v="0"/>
    <x v="149"/>
    <n v="215"/>
    <n v="3"/>
    <s v="Ilot A"/>
    <s v="28/06/2021"/>
    <s v="1a - Peuplements sinistrés - Scolytes"/>
    <s v="1 - Plantation en plein"/>
    <x v="11"/>
    <x v="126"/>
    <n v="800"/>
    <x v="165"/>
    <m/>
    <s v="Campagne 2022-2023"/>
    <s v="ATDO"/>
    <s v="14/04/2022"/>
    <s v="en cours"/>
    <s v="15/04/2022"/>
    <m/>
  </r>
  <r>
    <n v="8425"/>
    <x v="0"/>
    <x v="149"/>
    <n v="215"/>
    <n v="3"/>
    <s v="Ilot A"/>
    <s v="28/06/2021"/>
    <s v="1a - Peuplements sinistrés - Scolytes"/>
    <s v="1 - Plantation en plein"/>
    <x v="3"/>
    <x v="126"/>
    <n v="800"/>
    <x v="165"/>
    <m/>
    <s v="Campagne 2022-2023"/>
    <s v="ATDO"/>
    <s v="14/04/2022"/>
    <s v="en cours"/>
    <s v="15/04/2022"/>
    <m/>
  </r>
  <r>
    <n v="8425"/>
    <x v="0"/>
    <x v="149"/>
    <n v="215"/>
    <n v="4"/>
    <s v="Ilot A"/>
    <s v="28/06/2021"/>
    <s v="1a - Peuplements sinistrés - Scolytes"/>
    <s v="1 - Plantation en plein"/>
    <x v="6"/>
    <x v="24"/>
    <n v="1200"/>
    <x v="12"/>
    <m/>
    <s v="Campagne 2022-2023"/>
    <s v="ATDO"/>
    <s v="14/04/2022"/>
    <s v="en cours"/>
    <s v="15/04/2022"/>
    <m/>
  </r>
  <r>
    <n v="8425"/>
    <x v="0"/>
    <x v="149"/>
    <n v="215"/>
    <n v="5"/>
    <s v="Ilot A"/>
    <s v="28/06/2021"/>
    <s v="1a - Peuplements sinistrés - Scolytes"/>
    <s v="1 - Plantation en plein"/>
    <x v="0"/>
    <x v="20"/>
    <n v="1600"/>
    <x v="21"/>
    <m/>
    <s v="Campagne 2022-2023"/>
    <s v="ATDO"/>
    <s v="14/04/2022"/>
    <s v="en cours"/>
    <s v="15/04/2022"/>
    <m/>
  </r>
  <r>
    <n v="8425"/>
    <x v="0"/>
    <x v="149"/>
    <n v="215"/>
    <n v="6"/>
    <s v="Ilot A"/>
    <s v="28/06/2021"/>
    <s v="1a - Peuplements sinistrés - Scolytes"/>
    <s v="1 - Plantation en plein"/>
    <x v="9"/>
    <x v="3"/>
    <n v="1600"/>
    <x v="3"/>
    <m/>
    <s v="Campagne 2022-2023"/>
    <s v="ATDO"/>
    <s v="14/04/2022"/>
    <s v="en cours"/>
    <s v="15/04/2022"/>
    <m/>
  </r>
  <r>
    <n v="8425"/>
    <x v="0"/>
    <x v="150"/>
    <n v="214"/>
    <n v="1"/>
    <s v="Ilot A"/>
    <s v="28/06/2021"/>
    <s v="1a - Peuplements sinistrés - Scolytes"/>
    <s v="1 - Plantation en plein"/>
    <x v="1"/>
    <x v="1"/>
    <n v="1600"/>
    <x v="1"/>
    <m/>
    <s v="Campagne 2022-2023"/>
    <s v="ATDO"/>
    <s v="14/04/2022"/>
    <s v="en cours"/>
    <s v="15/04/2022"/>
    <m/>
  </r>
  <r>
    <n v="8425"/>
    <x v="0"/>
    <x v="150"/>
    <n v="214"/>
    <n v="2"/>
    <s v="Ilot B"/>
    <s v="28/06/2021"/>
    <s v="1a - Peuplements sinistrés - Scolytes"/>
    <s v="1 - Plantation en plein"/>
    <x v="2"/>
    <x v="232"/>
    <n v="1200"/>
    <x v="348"/>
    <m/>
    <s v="Campagne 2022-2023"/>
    <s v="ATDO"/>
    <s v="14/04/2022"/>
    <s v="en cours"/>
    <s v="15/04/2022"/>
    <m/>
  </r>
  <r>
    <n v="8425"/>
    <x v="0"/>
    <x v="150"/>
    <n v="214"/>
    <n v="2"/>
    <s v="Ilot B"/>
    <s v="28/06/2021"/>
    <s v="1a - Peuplements sinistrés - Scolytes"/>
    <s v="1 - Plantation en plein"/>
    <x v="1"/>
    <x v="232"/>
    <n v="1600"/>
    <x v="349"/>
    <m/>
    <s v="Campagne 2022-2023"/>
    <s v="ATDO"/>
    <s v="14/04/2022"/>
    <s v="en cours"/>
    <s v="15/04/2022"/>
    <m/>
  </r>
  <r>
    <n v="8425"/>
    <x v="0"/>
    <x v="150"/>
    <n v="214"/>
    <n v="3"/>
    <s v="Ilo C"/>
    <s v="28/06/2021"/>
    <s v="1a - Peuplements sinistrés - Scolytes"/>
    <s v="1 - Plantation en plein"/>
    <x v="2"/>
    <x v="233"/>
    <n v="1200"/>
    <x v="345"/>
    <m/>
    <s v="Campagne 2022-2023"/>
    <s v="ATDO"/>
    <s v="14/04/2022"/>
    <s v="en cours"/>
    <s v="15/04/2022"/>
    <m/>
  </r>
  <r>
    <n v="8425"/>
    <x v="0"/>
    <x v="150"/>
    <n v="214"/>
    <n v="8"/>
    <s v="Ilot D"/>
    <s v="28/06/2021"/>
    <s v="1a - Peuplements sinistrés - Scolytes"/>
    <s v="1 - Plantation en plein"/>
    <x v="2"/>
    <x v="73"/>
    <n v="1200"/>
    <x v="87"/>
    <m/>
    <s v="Campagne 2022-2023"/>
    <s v="ATDO"/>
    <s v="14/04/2022"/>
    <s v="en cours"/>
    <s v="15/04/2022"/>
    <m/>
  </r>
  <r>
    <n v="8425"/>
    <x v="0"/>
    <x v="150"/>
    <n v="214"/>
    <n v="8"/>
    <s v="Ilot D"/>
    <s v="28/06/2021"/>
    <s v="1a - Peuplements sinistrés - Scolytes"/>
    <s v="1 - Plantation en plein"/>
    <x v="1"/>
    <x v="73"/>
    <n v="1600"/>
    <x v="201"/>
    <m/>
    <s v="Campagne 2022-2023"/>
    <s v="ATDO"/>
    <s v="14/04/2022"/>
    <s v="en cours"/>
    <s v="15/04/2022"/>
    <m/>
  </r>
  <r>
    <n v="8425"/>
    <x v="0"/>
    <x v="150"/>
    <n v="214"/>
    <n v="7"/>
    <s v="Ilot E"/>
    <s v="28/06/2021"/>
    <s v="1a - Peuplements sinistrés - Scolytes"/>
    <s v="1 - Plantation en plein"/>
    <x v="0"/>
    <x v="166"/>
    <n v="1600"/>
    <x v="350"/>
    <m/>
    <s v="Campagne 2022-2023"/>
    <s v="ATDO"/>
    <s v="14/04/2022"/>
    <s v="en cours"/>
    <s v="15/04/2022"/>
    <m/>
  </r>
  <r>
    <n v="8455"/>
    <x v="4"/>
    <x v="151"/>
    <n v="212"/>
    <n v="3"/>
    <s v="Parcelle 33"/>
    <s v="27/01/2022"/>
    <s v="1b - Peuplements sinistrés - Autres"/>
    <s v="1 - Plantation en plein"/>
    <x v="27"/>
    <x v="70"/>
    <n v="1200"/>
    <x v="85"/>
    <m/>
    <s v="Campagne 2022-2023"/>
    <s v="ATDO"/>
    <m/>
    <s v="non defini"/>
    <m/>
    <m/>
  </r>
  <r>
    <n v="8455"/>
    <x v="4"/>
    <x v="151"/>
    <n v="212"/>
    <n v="3"/>
    <s v="Parcelle 33"/>
    <s v="27/01/2022"/>
    <s v="1b - Peuplements sinistrés - Autres"/>
    <s v="1 - Plantation en plein"/>
    <x v="18"/>
    <x v="234"/>
    <n v="1200"/>
    <x v="351"/>
    <m/>
    <s v="Campagne 2022-2023"/>
    <s v="ATDO"/>
    <m/>
    <s v="non defini"/>
    <m/>
    <m/>
  </r>
  <r>
    <n v="8440"/>
    <x v="1"/>
    <x v="152"/>
    <n v="211"/>
    <n v="1"/>
    <s v="AVO_2"/>
    <s v="05/08/2021"/>
    <s v="1a - Peuplements sinistrés - Scolytes"/>
    <s v="1 - Plantation en plein"/>
    <x v="30"/>
    <x v="145"/>
    <n v="1200"/>
    <x v="194"/>
    <m/>
    <s v="Campagne 2022-2023"/>
    <s v="ATDO"/>
    <m/>
    <s v="non defini"/>
    <m/>
    <m/>
  </r>
  <r>
    <n v="8440"/>
    <x v="1"/>
    <x v="152"/>
    <n v="211"/>
    <n v="1"/>
    <s v="AVO_2"/>
    <s v="05/08/2021"/>
    <s v="1a - Peuplements sinistrés - Scolytes"/>
    <s v="1 - Plantation en plein"/>
    <x v="0"/>
    <x v="106"/>
    <n v="1600"/>
    <x v="119"/>
    <m/>
    <s v="Campagne 2022-2023"/>
    <s v="ATDO"/>
    <m/>
    <s v="non defini"/>
    <m/>
    <m/>
  </r>
  <r>
    <n v="8440"/>
    <x v="1"/>
    <x v="152"/>
    <n v="211"/>
    <n v="1"/>
    <s v="AVO_2"/>
    <s v="05/08/2021"/>
    <s v="1a - Peuplements sinistrés - Scolytes"/>
    <s v="1 - Plantation en plein"/>
    <x v="8"/>
    <x v="122"/>
    <n v="800"/>
    <x v="214"/>
    <m/>
    <s v="Campagne 2022-2023"/>
    <s v="ATDO"/>
    <m/>
    <s v="non defini"/>
    <m/>
    <m/>
  </r>
  <r>
    <n v="8440"/>
    <x v="1"/>
    <x v="152"/>
    <n v="211"/>
    <n v="2"/>
    <s v="AVO_4"/>
    <s v="05/08/2021"/>
    <s v="1a - Peuplements sinistrés - Scolytes"/>
    <s v="1 - Plantation en plein"/>
    <x v="0"/>
    <x v="105"/>
    <n v="1600"/>
    <x v="352"/>
    <m/>
    <s v="Campagne 2022-2023"/>
    <s v="ATDO"/>
    <m/>
    <s v="non defini"/>
    <m/>
    <m/>
  </r>
  <r>
    <n v="8440"/>
    <x v="1"/>
    <x v="152"/>
    <n v="211"/>
    <n v="3"/>
    <s v="AVO_4"/>
    <s v="05/08/2021"/>
    <s v="1a - Peuplements sinistrés - Scolytes"/>
    <s v="1 - Plantation en plein"/>
    <x v="21"/>
    <x v="83"/>
    <n v="800"/>
    <x v="182"/>
    <m/>
    <s v="Campagne 2022-2023"/>
    <s v="ATDO"/>
    <m/>
    <s v="non defini"/>
    <m/>
    <m/>
  </r>
  <r>
    <n v="8440"/>
    <x v="1"/>
    <x v="152"/>
    <n v="211"/>
    <n v="5"/>
    <s v="AVO_6.2"/>
    <s v="05/08/2021"/>
    <s v="1a - Peuplements sinistrés - Scolytes"/>
    <s v="1 - Plantation en plein"/>
    <x v="21"/>
    <x v="106"/>
    <n v="800"/>
    <x v="152"/>
    <m/>
    <s v="Campagne 2022-2023"/>
    <s v="ATDO"/>
    <m/>
    <s v="non defini"/>
    <m/>
    <m/>
  </r>
  <r>
    <n v="8440"/>
    <x v="1"/>
    <x v="152"/>
    <n v="211"/>
    <n v="5"/>
    <s v="AVO_6.2"/>
    <s v="05/08/2021"/>
    <s v="1a - Peuplements sinistrés - Scolytes"/>
    <s v="1 - Plantation en plein"/>
    <x v="9"/>
    <x v="113"/>
    <n v="1600"/>
    <x v="191"/>
    <m/>
    <s v="Campagne 2022-2023"/>
    <s v="ATDO"/>
    <m/>
    <s v="non defini"/>
    <m/>
    <m/>
  </r>
  <r>
    <n v="8440"/>
    <x v="1"/>
    <x v="152"/>
    <n v="211"/>
    <n v="6"/>
    <s v="AVO_34"/>
    <s v="05/08/2021"/>
    <s v="1a - Peuplements sinistrés - Scolytes"/>
    <s v="1 - Plantation en plein"/>
    <x v="6"/>
    <x v="54"/>
    <n v="1200"/>
    <x v="63"/>
    <m/>
    <s v="Campagne 2022-2023"/>
    <s v="ATDO"/>
    <m/>
    <s v="non defini"/>
    <m/>
    <m/>
  </r>
  <r>
    <n v="8440"/>
    <x v="1"/>
    <x v="152"/>
    <n v="211"/>
    <n v="6"/>
    <s v="AVO_34"/>
    <s v="05/08/2021"/>
    <s v="1a - Peuplements sinistrés - Scolytes"/>
    <s v="1 - Plantation en plein"/>
    <x v="33"/>
    <x v="6"/>
    <n v="2000"/>
    <x v="21"/>
    <m/>
    <s v="Campagne 2022-2023"/>
    <s v="ATDO"/>
    <m/>
    <s v="non defini"/>
    <m/>
    <m/>
  </r>
  <r>
    <n v="8440"/>
    <x v="1"/>
    <x v="152"/>
    <n v="211"/>
    <n v="7"/>
    <s v="AVO_35"/>
    <s v="05/08/2021"/>
    <s v="1a - Peuplements sinistrés - Scolytes"/>
    <s v="1 - Plantation en plein"/>
    <x v="2"/>
    <x v="22"/>
    <n v="1200"/>
    <x v="23"/>
    <m/>
    <s v="Campagne 2022-2023"/>
    <s v="ATDO"/>
    <m/>
    <s v="non defini"/>
    <m/>
    <m/>
  </r>
  <r>
    <n v="8440"/>
    <x v="1"/>
    <x v="152"/>
    <n v="211"/>
    <n v="7"/>
    <s v="AVO_35"/>
    <s v="05/08/2021"/>
    <s v="1a - Peuplements sinistrés - Scolytes"/>
    <s v="1 - Plantation en plein"/>
    <x v="7"/>
    <x v="62"/>
    <n v="1200"/>
    <x v="72"/>
    <m/>
    <s v="Campagne 2022-2023"/>
    <s v="ATDO"/>
    <m/>
    <s v="non defini"/>
    <m/>
    <m/>
  </r>
  <r>
    <n v="8440"/>
    <x v="1"/>
    <x v="152"/>
    <n v="211"/>
    <n v="8"/>
    <s v="AVO_3637a"/>
    <s v="05/08/2021"/>
    <s v="1a - Peuplements sinistrés - Scolytes"/>
    <s v="1 - Plantation en plein"/>
    <x v="21"/>
    <x v="40"/>
    <n v="800"/>
    <x v="353"/>
    <m/>
    <s v="Campagne 2022-2023"/>
    <s v="ATDO"/>
    <m/>
    <s v="non defini"/>
    <m/>
    <m/>
  </r>
  <r>
    <n v="8440"/>
    <x v="1"/>
    <x v="152"/>
    <n v="211"/>
    <n v="8"/>
    <s v="AVO_3637a"/>
    <s v="05/08/2021"/>
    <s v="1a - Peuplements sinistrés - Scolytes"/>
    <s v="1 - Plantation en plein"/>
    <x v="33"/>
    <x v="235"/>
    <n v="2000"/>
    <x v="354"/>
    <m/>
    <s v="Campagne 2022-2023"/>
    <s v="ATDO"/>
    <m/>
    <s v="non defini"/>
    <m/>
    <m/>
  </r>
  <r>
    <n v="8440"/>
    <x v="1"/>
    <x v="152"/>
    <n v="211"/>
    <n v="11"/>
    <s v="AVO_3637b"/>
    <s v="05/08/2021"/>
    <s v="1a - Peuplements sinistrés - Scolytes"/>
    <s v="1 - Plantation en plein"/>
    <x v="6"/>
    <x v="118"/>
    <n v="1200"/>
    <x v="229"/>
    <m/>
    <s v="Campagne 2022-2023"/>
    <s v="ATDO"/>
    <m/>
    <s v="non defini"/>
    <m/>
    <m/>
  </r>
  <r>
    <n v="8440"/>
    <x v="1"/>
    <x v="152"/>
    <n v="211"/>
    <n v="11"/>
    <s v="AVO_3637b"/>
    <s v="05/08/2021"/>
    <s v="1a - Peuplements sinistrés - Scolytes"/>
    <s v="1 - Plantation en plein"/>
    <x v="9"/>
    <x v="236"/>
    <n v="1600"/>
    <x v="355"/>
    <m/>
    <s v="Campagne 2022-2023"/>
    <s v="ATDO"/>
    <m/>
    <s v="non defini"/>
    <m/>
    <m/>
  </r>
  <r>
    <n v="8440"/>
    <x v="1"/>
    <x v="152"/>
    <n v="211"/>
    <n v="10"/>
    <s v="AVO_3637c"/>
    <s v="05/08/2021"/>
    <s v="1a - Peuplements sinistrés - Scolytes"/>
    <s v="1 - Plantation en plein"/>
    <x v="5"/>
    <x v="88"/>
    <n v="1200"/>
    <x v="356"/>
    <m/>
    <s v="Campagne 2022-2023"/>
    <s v="ATDO"/>
    <m/>
    <s v="non defini"/>
    <m/>
    <m/>
  </r>
  <r>
    <n v="8440"/>
    <x v="1"/>
    <x v="152"/>
    <n v="211"/>
    <n v="10"/>
    <s v="AVO_3637c"/>
    <s v="05/08/2021"/>
    <s v="1a - Peuplements sinistrés - Scolytes"/>
    <s v="1 - Plantation en plein"/>
    <x v="7"/>
    <x v="103"/>
    <n v="1200"/>
    <x v="228"/>
    <m/>
    <s v="Campagne 2022-2023"/>
    <s v="ATDO"/>
    <m/>
    <s v="non defini"/>
    <m/>
    <m/>
  </r>
  <r>
    <n v="8440"/>
    <x v="1"/>
    <x v="153"/>
    <n v="208"/>
    <n v="3"/>
    <s v="DOMPREL_2"/>
    <s v="24/09/2021"/>
    <s v="1a - Peuplements sinistrés - Scolytes"/>
    <s v="1 - Plantation en plein"/>
    <x v="4"/>
    <x v="149"/>
    <n v="1600"/>
    <x v="357"/>
    <m/>
    <s v="Campagne 2022-2023"/>
    <s v="ATDO"/>
    <m/>
    <s v="non defini"/>
    <m/>
    <m/>
  </r>
  <r>
    <n v="8440"/>
    <x v="1"/>
    <x v="153"/>
    <n v="208"/>
    <n v="3"/>
    <s v="DOMPREL_2"/>
    <s v="24/09/2021"/>
    <s v="1a - Peuplements sinistrés - Scolytes"/>
    <s v="1 - Plantation en plein"/>
    <x v="8"/>
    <x v="124"/>
    <n v="800"/>
    <x v="38"/>
    <m/>
    <s v="Campagne 2022-2023"/>
    <s v="ATDO"/>
    <m/>
    <s v="non defini"/>
    <m/>
    <m/>
  </r>
  <r>
    <n v="8440"/>
    <x v="1"/>
    <x v="153"/>
    <n v="208"/>
    <n v="3"/>
    <s v="DOMPREL_2"/>
    <s v="24/09/2021"/>
    <s v="1a - Peuplements sinistrés - Scolytes"/>
    <s v="1 - Plantation en plein"/>
    <x v="9"/>
    <x v="131"/>
    <n v="1600"/>
    <x v="212"/>
    <m/>
    <s v="Campagne 2022-2023"/>
    <s v="ATDO"/>
    <m/>
    <s v="non defini"/>
    <m/>
    <m/>
  </r>
  <r>
    <n v="8440"/>
    <x v="1"/>
    <x v="153"/>
    <n v="208"/>
    <n v="3"/>
    <s v="DOMPREL_2"/>
    <s v="24/09/2021"/>
    <s v="1a - Peuplements sinistrés - Scolytes"/>
    <s v="1 - Plantation en plein"/>
    <x v="33"/>
    <x v="50"/>
    <n v="2000"/>
    <x v="358"/>
    <m/>
    <s v="Campagne 2022-2023"/>
    <s v="ATDO"/>
    <m/>
    <s v="non defini"/>
    <m/>
    <m/>
  </r>
  <r>
    <n v="8440"/>
    <x v="1"/>
    <x v="153"/>
    <n v="208"/>
    <n v="2"/>
    <s v="DOMPREL_3"/>
    <s v="24/09/2021"/>
    <s v="1a - Peuplements sinistrés - Scolytes"/>
    <s v="1 - Plantation en plein"/>
    <x v="2"/>
    <x v="220"/>
    <n v="1200"/>
    <x v="330"/>
    <m/>
    <s v="Campagne 2022-2023"/>
    <s v="ATDO"/>
    <m/>
    <s v="non defini"/>
    <m/>
    <m/>
  </r>
  <r>
    <n v="8440"/>
    <x v="1"/>
    <x v="153"/>
    <n v="208"/>
    <n v="2"/>
    <s v="DOMPREL_3"/>
    <s v="24/09/2021"/>
    <s v="1a - Peuplements sinistrés - Scolytes"/>
    <s v="1 - Plantation en plein"/>
    <x v="20"/>
    <x v="96"/>
    <n v="800"/>
    <x v="322"/>
    <m/>
    <s v="Campagne 2022-2023"/>
    <s v="ATDO"/>
    <m/>
    <s v="non defini"/>
    <m/>
    <m/>
  </r>
  <r>
    <n v="8440"/>
    <x v="1"/>
    <x v="154"/>
    <n v="206"/>
    <n v="1"/>
    <s v="VALON_1"/>
    <s v="30/07/2021"/>
    <s v="1a - Peuplements sinistrés - Scolytes"/>
    <s v="1 - Plantation en plein"/>
    <x v="0"/>
    <x v="30"/>
    <n v="1600"/>
    <x v="206"/>
    <m/>
    <s v="Campagne 2022-2023"/>
    <s v="ATDO"/>
    <m/>
    <s v="non defini"/>
    <m/>
    <m/>
  </r>
  <r>
    <n v="8440"/>
    <x v="1"/>
    <x v="154"/>
    <n v="206"/>
    <n v="1"/>
    <s v="VALON_1"/>
    <s v="30/07/2021"/>
    <s v="1a - Peuplements sinistrés - Scolytes"/>
    <s v="1 - Plantation en plein"/>
    <x v="1"/>
    <x v="24"/>
    <n v="1600"/>
    <x v="25"/>
    <m/>
    <s v="Campagne 2022-2023"/>
    <s v="ATDO"/>
    <m/>
    <s v="non defini"/>
    <m/>
    <m/>
  </r>
  <r>
    <n v="8440"/>
    <x v="1"/>
    <x v="154"/>
    <n v="206"/>
    <n v="2"/>
    <s v="VALON_2"/>
    <s v="30/07/2021"/>
    <s v="1a - Peuplements sinistrés - Scolytes"/>
    <s v="1 - Plantation en plein"/>
    <x v="6"/>
    <x v="41"/>
    <n v="1200"/>
    <x v="48"/>
    <m/>
    <s v="Campagne 2022-2023"/>
    <s v="ATDO"/>
    <m/>
    <s v="non defini"/>
    <m/>
    <m/>
  </r>
  <r>
    <n v="8440"/>
    <x v="1"/>
    <x v="154"/>
    <n v="206"/>
    <n v="2"/>
    <s v="VALON_2"/>
    <s v="30/07/2021"/>
    <s v="1a - Peuplements sinistrés - Scolytes"/>
    <s v="1 - Plantation en plein"/>
    <x v="2"/>
    <x v="6"/>
    <n v="1200"/>
    <x v="6"/>
    <m/>
    <s v="Campagne 2022-2023"/>
    <s v="ATDO"/>
    <m/>
    <s v="non defini"/>
    <m/>
    <m/>
  </r>
  <r>
    <n v="8440"/>
    <x v="1"/>
    <x v="154"/>
    <n v="206"/>
    <n v="2"/>
    <s v="VALON_2"/>
    <s v="30/07/2021"/>
    <s v="1a - Peuplements sinistrés - Scolytes"/>
    <s v="1 - Plantation en plein"/>
    <x v="21"/>
    <x v="62"/>
    <n v="800"/>
    <x v="77"/>
    <m/>
    <s v="Campagne 2022-2023"/>
    <s v="ATDO"/>
    <m/>
    <s v="non defini"/>
    <m/>
    <m/>
  </r>
  <r>
    <n v="8440"/>
    <x v="1"/>
    <x v="154"/>
    <n v="206"/>
    <n v="2"/>
    <s v="VALON_2"/>
    <s v="30/07/2021"/>
    <s v="1a - Peuplements sinistrés - Scolytes"/>
    <s v="1 - Plantation en plein"/>
    <x v="3"/>
    <x v="62"/>
    <n v="800"/>
    <x v="77"/>
    <m/>
    <s v="Campagne 2022-2023"/>
    <s v="ATDO"/>
    <m/>
    <s v="non defini"/>
    <m/>
    <m/>
  </r>
  <r>
    <n v="8440"/>
    <x v="1"/>
    <x v="154"/>
    <n v="206"/>
    <n v="3"/>
    <s v="VALON_3"/>
    <s v="30/07/2021"/>
    <s v="1a - Peuplements sinistrés - Scolytes"/>
    <s v="1 - Plantation en plein"/>
    <x v="6"/>
    <x v="10"/>
    <n v="1200"/>
    <x v="10"/>
    <m/>
    <s v="Campagne 2022-2023"/>
    <s v="ATDO"/>
    <m/>
    <s v="non defini"/>
    <m/>
    <m/>
  </r>
  <r>
    <n v="8440"/>
    <x v="1"/>
    <x v="154"/>
    <n v="206"/>
    <n v="3"/>
    <s v="VALON_3"/>
    <s v="30/07/2021"/>
    <s v="1a - Peuplements sinistrés - Scolytes"/>
    <s v="1 - Plantation en plein"/>
    <x v="2"/>
    <x v="92"/>
    <n v="1200"/>
    <x v="108"/>
    <m/>
    <s v="Campagne 2022-2023"/>
    <s v="ATDO"/>
    <m/>
    <s v="non defini"/>
    <m/>
    <m/>
  </r>
  <r>
    <n v="8440"/>
    <x v="1"/>
    <x v="154"/>
    <n v="206"/>
    <n v="3"/>
    <s v="VALON_3"/>
    <s v="30/07/2021"/>
    <s v="1a - Peuplements sinistrés - Scolytes"/>
    <s v="1 - Plantation en plein"/>
    <x v="8"/>
    <x v="10"/>
    <n v="800"/>
    <x v="12"/>
    <m/>
    <s v="Campagne 2022-2023"/>
    <s v="ATDO"/>
    <m/>
    <s v="non defini"/>
    <m/>
    <m/>
  </r>
  <r>
    <n v="8440"/>
    <x v="1"/>
    <x v="154"/>
    <n v="206"/>
    <n v="3"/>
    <s v="VALON_3"/>
    <s v="30/07/2021"/>
    <s v="1a - Peuplements sinistrés - Scolytes"/>
    <s v="1 - Plantation en plein"/>
    <x v="21"/>
    <x v="10"/>
    <n v="800"/>
    <x v="12"/>
    <m/>
    <s v="Campagne 2022-2023"/>
    <s v="ATDO"/>
    <m/>
    <s v="non defini"/>
    <m/>
    <m/>
  </r>
  <r>
    <n v="8440"/>
    <x v="1"/>
    <x v="154"/>
    <n v="206"/>
    <n v="4"/>
    <s v="VALON_4"/>
    <s v="30/07/2021"/>
    <s v="1a - Peuplements sinistrés - Scolytes"/>
    <s v="1 - Plantation en plein"/>
    <x v="4"/>
    <x v="229"/>
    <n v="1600"/>
    <x v="345"/>
    <m/>
    <s v="Campagne 2022-2023"/>
    <s v="ATDO"/>
    <m/>
    <s v="non defini"/>
    <m/>
    <m/>
  </r>
  <r>
    <n v="8440"/>
    <x v="1"/>
    <x v="154"/>
    <n v="206"/>
    <n v="4"/>
    <s v="VALON_4"/>
    <s v="30/07/2021"/>
    <s v="1a - Peuplements sinistrés - Scolytes"/>
    <s v="1 - Plantation en plein"/>
    <x v="7"/>
    <x v="83"/>
    <n v="1200"/>
    <x v="98"/>
    <m/>
    <s v="Campagne 2022-2023"/>
    <s v="ATDO"/>
    <m/>
    <s v="non defini"/>
    <m/>
    <m/>
  </r>
  <r>
    <n v="8440"/>
    <x v="1"/>
    <x v="154"/>
    <n v="206"/>
    <n v="4"/>
    <s v="VALON_4"/>
    <s v="30/07/2021"/>
    <s v="1a - Peuplements sinistrés - Scolytes"/>
    <s v="1 - Plantation en plein"/>
    <x v="8"/>
    <x v="96"/>
    <n v="800"/>
    <x v="322"/>
    <m/>
    <s v="Campagne 2022-2023"/>
    <s v="ATDO"/>
    <m/>
    <s v="non defini"/>
    <m/>
    <m/>
  </r>
  <r>
    <n v="8440"/>
    <x v="1"/>
    <x v="154"/>
    <n v="206"/>
    <n v="4"/>
    <s v="VALON_4"/>
    <s v="30/07/2021"/>
    <s v="1a - Peuplements sinistrés - Scolytes"/>
    <s v="1 - Plantation en plein"/>
    <x v="14"/>
    <x v="38"/>
    <n v="1200"/>
    <x v="45"/>
    <m/>
    <s v="Campagne 2022-2023"/>
    <s v="ATDO"/>
    <m/>
    <s v="non defini"/>
    <m/>
    <m/>
  </r>
  <r>
    <n v="8455"/>
    <x v="6"/>
    <x v="155"/>
    <n v="204"/>
    <n v="1"/>
    <s v="P.24-26_CHS"/>
    <s v="11/01/2022"/>
    <s v="1b - Peuplements sinistrés - Autres"/>
    <s v="1 - Plantation en plein"/>
    <x v="2"/>
    <x v="160"/>
    <n v="1200"/>
    <x v="359"/>
    <m/>
    <s v="Campagne 2022-2023"/>
    <s v="OET"/>
    <m/>
    <s v="non defini"/>
    <m/>
    <m/>
  </r>
  <r>
    <n v="8455"/>
    <x v="6"/>
    <x v="155"/>
    <n v="204"/>
    <n v="2"/>
    <s v="P.24-26_ERS"/>
    <s v="11/01/2022"/>
    <s v="1b - Peuplements sinistrés - Autres"/>
    <s v="1 - Plantation en plein"/>
    <x v="11"/>
    <x v="60"/>
    <n v="800"/>
    <x v="241"/>
    <m/>
    <s v="Campagne 2022-2023"/>
    <s v="OET"/>
    <m/>
    <s v="non defini"/>
    <m/>
    <m/>
  </r>
  <r>
    <n v="8455"/>
    <x v="6"/>
    <x v="155"/>
    <n v="204"/>
    <n v="3"/>
    <s v="P.30_CHS"/>
    <s v="11/01/2022"/>
    <s v="1b - Peuplements sinistrés - Autres"/>
    <s v="1 - Plantation en plein"/>
    <x v="2"/>
    <x v="146"/>
    <n v="1200"/>
    <x v="195"/>
    <m/>
    <s v="Campagne 2022-2023"/>
    <s v="OET"/>
    <m/>
    <s v="non defini"/>
    <m/>
    <m/>
  </r>
  <r>
    <n v="8455"/>
    <x v="6"/>
    <x v="155"/>
    <n v="204"/>
    <n v="4"/>
    <s v="P.30_ERP"/>
    <s v="11/01/2022"/>
    <s v="1b - Peuplements sinistrés - Autres"/>
    <s v="1 - Plantation en plein"/>
    <x v="21"/>
    <x v="61"/>
    <n v="800"/>
    <x v="185"/>
    <m/>
    <s v="Campagne 2022-2023"/>
    <s v="OET"/>
    <m/>
    <s v="non defini"/>
    <m/>
    <m/>
  </r>
  <r>
    <n v="8455"/>
    <x v="6"/>
    <x v="156"/>
    <n v="199"/>
    <n v="2"/>
    <s v="Parcelle 30"/>
    <s v="07/09/2021"/>
    <s v="1b - Peuplements sinistrés - Autres"/>
    <s v="1 - Plantation en plein"/>
    <x v="2"/>
    <x v="237"/>
    <n v="1200"/>
    <x v="360"/>
    <m/>
    <s v="Campagne 2022-2023"/>
    <s v="ATDO"/>
    <m/>
    <s v="non defini"/>
    <m/>
    <m/>
  </r>
  <r>
    <n v="8455"/>
    <x v="6"/>
    <x v="156"/>
    <n v="199"/>
    <n v="2"/>
    <s v="Parcelle 30"/>
    <s v="07/09/2021"/>
    <s v="1b - Peuplements sinistrés - Autres"/>
    <s v="1 - Plantation en plein"/>
    <x v="21"/>
    <x v="122"/>
    <n v="800"/>
    <x v="214"/>
    <m/>
    <s v="Campagne 2022-2023"/>
    <s v="ATDO"/>
    <m/>
    <s v="non defini"/>
    <m/>
    <m/>
  </r>
  <r>
    <n v="8455"/>
    <x v="6"/>
    <x v="157"/>
    <n v="198"/>
    <n v="1"/>
    <s v="Parcelle 12"/>
    <s v="23/08/2021"/>
    <s v="1b - Peuplements sinistrés - Autres"/>
    <s v="1 - Plantation en plein"/>
    <x v="2"/>
    <x v="238"/>
    <n v="1200"/>
    <x v="361"/>
    <m/>
    <s v="Campagne 2022-2023"/>
    <s v="OET"/>
    <m/>
    <s v="non defini"/>
    <m/>
    <m/>
  </r>
  <r>
    <n v="8440"/>
    <x v="1"/>
    <x v="158"/>
    <n v="167"/>
    <n v="1"/>
    <s v="BRANNE_1"/>
    <s v="28/06/2021"/>
    <s v="1a - Peuplements sinistrés - Scolytes"/>
    <s v="1 - Plantation en plein"/>
    <x v="6"/>
    <x v="68"/>
    <n v="1200"/>
    <x v="81"/>
    <m/>
    <s v="Campagne 2022-2023"/>
    <s v="ATDO"/>
    <m/>
    <s v="non defini"/>
    <m/>
    <m/>
  </r>
  <r>
    <n v="8440"/>
    <x v="1"/>
    <x v="158"/>
    <n v="167"/>
    <n v="1"/>
    <s v="BRANNE_1"/>
    <s v="28/06/2021"/>
    <s v="1a - Peuplements sinistrés - Scolytes"/>
    <s v="1 - Plantation en plein"/>
    <x v="4"/>
    <x v="53"/>
    <n v="1600"/>
    <x v="62"/>
    <m/>
    <s v="Campagne 2022-2023"/>
    <s v="ATDO"/>
    <m/>
    <s v="non defini"/>
    <m/>
    <m/>
  </r>
  <r>
    <n v="8440"/>
    <x v="1"/>
    <x v="158"/>
    <n v="167"/>
    <n v="1"/>
    <s v="BRANNE_1"/>
    <s v="28/06/2021"/>
    <s v="1a - Peuplements sinistrés - Scolytes"/>
    <s v="1 - Plantation en plein"/>
    <x v="7"/>
    <x v="34"/>
    <n v="1200"/>
    <x v="40"/>
    <m/>
    <s v="Campagne 2022-2023"/>
    <s v="ATDO"/>
    <m/>
    <s v="non defini"/>
    <m/>
    <m/>
  </r>
  <r>
    <n v="8440"/>
    <x v="1"/>
    <x v="158"/>
    <n v="167"/>
    <n v="2"/>
    <s v="BRANNE_2"/>
    <s v="28/06/2021"/>
    <s v="1a - Peuplements sinistrés - Scolytes"/>
    <s v="1 - Plantation en plein"/>
    <x v="6"/>
    <x v="28"/>
    <n v="1200"/>
    <x v="31"/>
    <m/>
    <s v="Campagne 2022-2023"/>
    <s v="ATDO"/>
    <m/>
    <s v="non defini"/>
    <m/>
    <m/>
  </r>
  <r>
    <n v="8440"/>
    <x v="1"/>
    <x v="158"/>
    <n v="167"/>
    <n v="2"/>
    <s v="BRANNE_2"/>
    <s v="28/06/2021"/>
    <s v="1a - Peuplements sinistrés - Scolytes"/>
    <s v="1 - Plantation en plein"/>
    <x v="5"/>
    <x v="37"/>
    <n v="1200"/>
    <x v="44"/>
    <m/>
    <s v="Campagne 2022-2023"/>
    <s v="ATDO"/>
    <m/>
    <s v="non defini"/>
    <m/>
    <m/>
  </r>
  <r>
    <n v="8440"/>
    <x v="1"/>
    <x v="158"/>
    <n v="167"/>
    <n v="2"/>
    <s v="BRANNE_2"/>
    <s v="28/06/2021"/>
    <s v="1a - Peuplements sinistrés - Scolytes"/>
    <s v="1 - Plantation en plein"/>
    <x v="7"/>
    <x v="31"/>
    <n v="1200"/>
    <x v="35"/>
    <m/>
    <s v="Campagne 2022-2023"/>
    <s v="ATDO"/>
    <m/>
    <s v="non defini"/>
    <m/>
    <m/>
  </r>
  <r>
    <n v="8440"/>
    <x v="1"/>
    <x v="159"/>
    <n v="166"/>
    <n v="1"/>
    <s v="AMA_6-1"/>
    <s v="30/07/2021"/>
    <s v="1a - Peuplements sinistrés - Scolytes"/>
    <s v="1 - Plantation en plein"/>
    <x v="5"/>
    <x v="239"/>
    <n v="1200"/>
    <x v="362"/>
    <m/>
    <s v="Campagne 2022-2023"/>
    <s v="ATDO"/>
    <m/>
    <s v="non defini"/>
    <m/>
    <m/>
  </r>
  <r>
    <n v="8440"/>
    <x v="1"/>
    <x v="159"/>
    <n v="166"/>
    <n v="1"/>
    <s v="AMA_6-1"/>
    <s v="30/07/2021"/>
    <s v="1a - Peuplements sinistrés - Scolytes"/>
    <s v="1 - Plantation en plein"/>
    <x v="7"/>
    <x v="10"/>
    <n v="1200"/>
    <x v="10"/>
    <m/>
    <s v="Campagne 2022-2023"/>
    <s v="ATDO"/>
    <m/>
    <s v="non defini"/>
    <m/>
    <m/>
  </r>
  <r>
    <n v="8440"/>
    <x v="1"/>
    <x v="159"/>
    <n v="166"/>
    <n v="1"/>
    <s v="AMA_6-1"/>
    <s v="30/07/2021"/>
    <s v="1a - Peuplements sinistrés - Scolytes"/>
    <s v="1 - Plantation en plein"/>
    <x v="1"/>
    <x v="187"/>
    <n v="1600"/>
    <x v="363"/>
    <m/>
    <s v="Campagne 2022-2023"/>
    <s v="ATDO"/>
    <m/>
    <s v="non defini"/>
    <m/>
    <m/>
  </r>
  <r>
    <n v="8440"/>
    <x v="1"/>
    <x v="159"/>
    <n v="166"/>
    <n v="2"/>
    <s v="AMA_6-2"/>
    <s v="30/07/2021"/>
    <s v="1a - Peuplements sinistrés - Scolytes"/>
    <s v="1 - Plantation en plein"/>
    <x v="4"/>
    <x v="130"/>
    <n v="1600"/>
    <x v="164"/>
    <m/>
    <s v="Campagne 2022-2023"/>
    <s v="ATDO"/>
    <m/>
    <s v="non defini"/>
    <m/>
    <m/>
  </r>
  <r>
    <n v="8440"/>
    <x v="1"/>
    <x v="159"/>
    <n v="166"/>
    <n v="2"/>
    <s v="AMA_6-2"/>
    <s v="30/07/2021"/>
    <s v="1a - Peuplements sinistrés - Scolytes"/>
    <s v="1 - Plantation en plein"/>
    <x v="7"/>
    <x v="114"/>
    <n v="1200"/>
    <x v="141"/>
    <m/>
    <s v="Campagne 2022-2023"/>
    <s v="ATDO"/>
    <m/>
    <s v="non defini"/>
    <m/>
    <m/>
  </r>
  <r>
    <n v="8440"/>
    <x v="1"/>
    <x v="159"/>
    <n v="166"/>
    <n v="2"/>
    <s v="AMA_6-2"/>
    <s v="30/07/2021"/>
    <s v="1a - Peuplements sinistrés - Scolytes"/>
    <s v="1 - Plantation en plein"/>
    <x v="8"/>
    <x v="64"/>
    <n v="800"/>
    <x v="71"/>
    <m/>
    <s v="Campagne 2022-2023"/>
    <s v="ATDO"/>
    <m/>
    <s v="non defini"/>
    <m/>
    <m/>
  </r>
  <r>
    <n v="8440"/>
    <x v="1"/>
    <x v="159"/>
    <n v="166"/>
    <n v="3"/>
    <s v="AMA_4-1"/>
    <s v="30/07/2021"/>
    <s v="1a - Peuplements sinistrés - Scolytes"/>
    <s v="1 - Plantation en plein"/>
    <x v="0"/>
    <x v="96"/>
    <n v="1600"/>
    <x v="52"/>
    <m/>
    <s v="Campagne 2022-2023"/>
    <s v="ATDO"/>
    <m/>
    <s v="non defini"/>
    <m/>
    <m/>
  </r>
  <r>
    <n v="8440"/>
    <x v="1"/>
    <x v="159"/>
    <n v="166"/>
    <n v="3"/>
    <s v="AMA_4-1"/>
    <s v="30/07/2021"/>
    <s v="1a - Peuplements sinistrés - Scolytes"/>
    <s v="1 - Plantation en plein"/>
    <x v="21"/>
    <x v="109"/>
    <n v="800"/>
    <x v="73"/>
    <m/>
    <s v="Campagne 2022-2023"/>
    <s v="ATDO"/>
    <m/>
    <s v="non defini"/>
    <m/>
    <m/>
  </r>
  <r>
    <n v="8440"/>
    <x v="1"/>
    <x v="159"/>
    <n v="166"/>
    <n v="3"/>
    <s v="AMA_4-1"/>
    <s v="30/07/2021"/>
    <s v="1a - Peuplements sinistrés - Scolytes"/>
    <s v="1 - Plantation en plein"/>
    <x v="11"/>
    <x v="114"/>
    <n v="800"/>
    <x v="242"/>
    <m/>
    <s v="Campagne 2022-2023"/>
    <s v="ATDO"/>
    <m/>
    <s v="non defini"/>
    <m/>
    <m/>
  </r>
  <r>
    <n v="8440"/>
    <x v="1"/>
    <x v="159"/>
    <n v="166"/>
    <n v="4"/>
    <s v="AMA_4-2"/>
    <s v="30/07/2021"/>
    <s v="1a - Peuplements sinistrés - Scolytes"/>
    <s v="1 - Plantation en plein"/>
    <x v="4"/>
    <x v="62"/>
    <n v="1600"/>
    <x v="106"/>
    <m/>
    <s v="Campagne 2022-2023"/>
    <s v="ATDO"/>
    <m/>
    <s v="non defini"/>
    <m/>
    <m/>
  </r>
  <r>
    <n v="8440"/>
    <x v="1"/>
    <x v="159"/>
    <n v="166"/>
    <n v="4"/>
    <s v="AMA_4-2"/>
    <s v="30/07/2021"/>
    <s v="1a - Peuplements sinistrés - Scolytes"/>
    <s v="1 - Plantation en plein"/>
    <x v="5"/>
    <x v="55"/>
    <n v="1200"/>
    <x v="196"/>
    <m/>
    <s v="Campagne 2022-2023"/>
    <s v="ATDO"/>
    <m/>
    <s v="non defini"/>
    <m/>
    <m/>
  </r>
  <r>
    <n v="8440"/>
    <x v="1"/>
    <x v="159"/>
    <n v="166"/>
    <n v="4"/>
    <s v="AMA_4-2"/>
    <s v="30/07/2021"/>
    <s v="1a - Peuplements sinistrés - Scolytes"/>
    <s v="1 - Plantation en plein"/>
    <x v="8"/>
    <x v="81"/>
    <n v="800"/>
    <x v="70"/>
    <m/>
    <s v="Campagne 2022-2023"/>
    <s v="ATDO"/>
    <m/>
    <s v="non defini"/>
    <m/>
    <m/>
  </r>
  <r>
    <n v="8440"/>
    <x v="1"/>
    <x v="159"/>
    <n v="166"/>
    <n v="5"/>
    <s v="AMA_4-31"/>
    <s v="30/07/2021"/>
    <s v="1a - Peuplements sinistrés - Scolytes"/>
    <s v="1 - Plantation en plein"/>
    <x v="5"/>
    <x v="96"/>
    <n v="1200"/>
    <x v="114"/>
    <m/>
    <s v="Campagne 2022-2023"/>
    <s v="ATDO"/>
    <m/>
    <s v="non defini"/>
    <m/>
    <m/>
  </r>
  <r>
    <n v="8440"/>
    <x v="1"/>
    <x v="159"/>
    <n v="166"/>
    <n v="5"/>
    <s v="AMA_4-31"/>
    <s v="30/07/2021"/>
    <s v="1a - Peuplements sinistrés - Scolytes"/>
    <s v="1 - Plantation en plein"/>
    <x v="1"/>
    <x v="42"/>
    <n v="1600"/>
    <x v="12"/>
    <m/>
    <s v="Campagne 2022-2023"/>
    <s v="ATDO"/>
    <m/>
    <s v="non defini"/>
    <m/>
    <m/>
  </r>
  <r>
    <n v="8440"/>
    <x v="1"/>
    <x v="159"/>
    <n v="166"/>
    <n v="6"/>
    <s v="AMA_4-32"/>
    <s v="30/07/2021"/>
    <s v="1a - Peuplements sinistrés - Scolytes"/>
    <s v="1 - Plantation en plein"/>
    <x v="16"/>
    <x v="98"/>
    <n v="1200"/>
    <x v="205"/>
    <m/>
    <s v="Campagne 2022-2023"/>
    <s v="ATDO"/>
    <m/>
    <s v="non defini"/>
    <m/>
    <m/>
  </r>
  <r>
    <n v="8440"/>
    <x v="1"/>
    <x v="159"/>
    <n v="166"/>
    <n v="6"/>
    <s v="AMA_4-32"/>
    <s v="30/07/2021"/>
    <s v="1a - Peuplements sinistrés - Scolytes"/>
    <s v="1 - Plantation en plein"/>
    <x v="21"/>
    <x v="34"/>
    <n v="800"/>
    <x v="39"/>
    <m/>
    <s v="Campagne 2022-2023"/>
    <s v="ATDO"/>
    <m/>
    <s v="non defini"/>
    <m/>
    <m/>
  </r>
  <r>
    <n v="8440"/>
    <x v="1"/>
    <x v="159"/>
    <n v="166"/>
    <n v="6"/>
    <s v="AMA_4-32"/>
    <s v="30/07/2021"/>
    <s v="1a - Peuplements sinistrés - Scolytes"/>
    <s v="1 - Plantation en plein"/>
    <x v="11"/>
    <x v="34"/>
    <n v="800"/>
    <x v="39"/>
    <m/>
    <s v="Campagne 2022-2023"/>
    <s v="ATDO"/>
    <m/>
    <s v="non defini"/>
    <m/>
    <m/>
  </r>
  <r>
    <n v="8440"/>
    <x v="1"/>
    <x v="159"/>
    <n v="166"/>
    <n v="7"/>
    <s v="AMA_2-1"/>
    <s v="30/07/2021"/>
    <s v="1a - Peuplements sinistrés - Scolytes"/>
    <s v="1 - Plantation en plein"/>
    <x v="4"/>
    <x v="126"/>
    <n v="1600"/>
    <x v="159"/>
    <m/>
    <s v="Campagne 2022-2023"/>
    <s v="ATDO"/>
    <m/>
    <s v="non defini"/>
    <m/>
    <m/>
  </r>
  <r>
    <n v="8440"/>
    <x v="1"/>
    <x v="159"/>
    <n v="166"/>
    <n v="7"/>
    <s v="AMA_2-1"/>
    <s v="30/07/2021"/>
    <s v="1a - Peuplements sinistrés - Scolytes"/>
    <s v="1 - Plantation en plein"/>
    <x v="5"/>
    <x v="22"/>
    <n v="1200"/>
    <x v="23"/>
    <m/>
    <s v="Campagne 2022-2023"/>
    <s v="ATDO"/>
    <m/>
    <s v="non defini"/>
    <m/>
    <m/>
  </r>
  <r>
    <n v="8440"/>
    <x v="1"/>
    <x v="159"/>
    <n v="166"/>
    <n v="7"/>
    <s v="AMA_2-1"/>
    <s v="30/07/2021"/>
    <s v="1a - Peuplements sinistrés - Scolytes"/>
    <s v="1 - Plantation en plein"/>
    <x v="8"/>
    <x v="4"/>
    <n v="800"/>
    <x v="4"/>
    <m/>
    <s v="Campagne 2022-2023"/>
    <s v="ATDO"/>
    <m/>
    <s v="non defini"/>
    <m/>
    <m/>
  </r>
  <r>
    <n v="8440"/>
    <x v="1"/>
    <x v="159"/>
    <n v="166"/>
    <n v="8"/>
    <s v="AMA_2-2"/>
    <s v="30/07/2021"/>
    <s v="1a - Peuplements sinistrés - Scolytes"/>
    <s v="1 - Plantation en plein"/>
    <x v="21"/>
    <x v="81"/>
    <n v="800"/>
    <x v="70"/>
    <m/>
    <s v="Campagne 2022-2023"/>
    <s v="ATDO"/>
    <m/>
    <s v="non defini"/>
    <m/>
    <m/>
  </r>
  <r>
    <n v="8440"/>
    <x v="1"/>
    <x v="159"/>
    <n v="166"/>
    <n v="8"/>
    <s v="AMA_2-2"/>
    <s v="30/07/2021"/>
    <s v="1a - Peuplements sinistrés - Scolytes"/>
    <s v="1 - Plantation en plein"/>
    <x v="9"/>
    <x v="160"/>
    <n v="1600"/>
    <x v="219"/>
    <m/>
    <s v="Campagne 2022-2023"/>
    <s v="ATDO"/>
    <m/>
    <s v="non defini"/>
    <m/>
    <m/>
  </r>
  <r>
    <n v="8440"/>
    <x v="1"/>
    <x v="159"/>
    <n v="166"/>
    <n v="8"/>
    <s v="AMA_2-2"/>
    <s v="30/07/2021"/>
    <s v="1a - Peuplements sinistrés - Scolytes"/>
    <s v="1 - Plantation en plein"/>
    <x v="1"/>
    <x v="137"/>
    <n v="1600"/>
    <x v="46"/>
    <m/>
    <s v="Campagne 2022-2023"/>
    <s v="ATDO"/>
    <m/>
    <s v="non defini"/>
    <m/>
    <m/>
  </r>
  <r>
    <n v="8440"/>
    <x v="1"/>
    <x v="159"/>
    <n v="166"/>
    <n v="9"/>
    <s v="AMA_2-3"/>
    <s v="30/07/2021"/>
    <s v="1a - Peuplements sinistrés - Scolytes"/>
    <s v="1 - Plantation en plein"/>
    <x v="21"/>
    <x v="28"/>
    <n v="800"/>
    <x v="33"/>
    <m/>
    <s v="Campagne 2022-2023"/>
    <s v="ATDO"/>
    <m/>
    <s v="non defini"/>
    <m/>
    <m/>
  </r>
  <r>
    <n v="8440"/>
    <x v="1"/>
    <x v="159"/>
    <n v="166"/>
    <n v="9"/>
    <s v="AMA_2-3"/>
    <s v="30/07/2021"/>
    <s v="1a - Peuplements sinistrés - Scolytes"/>
    <s v="1 - Plantation en plein"/>
    <x v="33"/>
    <x v="74"/>
    <n v="2000"/>
    <x v="247"/>
    <m/>
    <s v="Campagne 2022-2023"/>
    <s v="ATDO"/>
    <m/>
    <s v="non defini"/>
    <m/>
    <m/>
  </r>
  <r>
    <n v="8440"/>
    <x v="1"/>
    <x v="159"/>
    <n v="166"/>
    <n v="10"/>
    <s v="AMA_2-4"/>
    <s v="30/07/2021"/>
    <s v="1a - Peuplements sinistrés - Scolytes"/>
    <s v="1 - Plantation en plein"/>
    <x v="37"/>
    <x v="125"/>
    <n v="400"/>
    <x v="165"/>
    <m/>
    <s v="Campagne 2022-2023"/>
    <s v="ATDO"/>
    <m/>
    <s v="non defini"/>
    <m/>
    <m/>
  </r>
  <r>
    <n v="8440"/>
    <x v="1"/>
    <x v="159"/>
    <n v="166"/>
    <n v="11"/>
    <s v="AMA_2-5"/>
    <s v="30/07/2021"/>
    <s v="1a - Peuplements sinistrés - Scolytes"/>
    <s v="1 - Plantation en plein"/>
    <x v="21"/>
    <x v="34"/>
    <n v="800"/>
    <x v="39"/>
    <m/>
    <s v="Campagne 2022-2023"/>
    <s v="ATDO"/>
    <m/>
    <s v="non defini"/>
    <m/>
    <m/>
  </r>
  <r>
    <n v="8440"/>
    <x v="1"/>
    <x v="159"/>
    <n v="166"/>
    <n v="11"/>
    <s v="AMA_2-5"/>
    <s v="30/07/2021"/>
    <s v="1a - Peuplements sinistrés - Scolytes"/>
    <s v="1 - Plantation en plein"/>
    <x v="9"/>
    <x v="103"/>
    <n v="1600"/>
    <x v="129"/>
    <m/>
    <s v="Campagne 2022-2023"/>
    <s v="ATDO"/>
    <m/>
    <s v="non defini"/>
    <m/>
    <m/>
  </r>
  <r>
    <n v="8440"/>
    <x v="1"/>
    <x v="159"/>
    <n v="166"/>
    <n v="11"/>
    <s v="AMA_2-5"/>
    <s v="30/07/2021"/>
    <s v="1a - Peuplements sinistrés - Scolytes"/>
    <s v="1 - Plantation en plein"/>
    <x v="24"/>
    <x v="74"/>
    <n v="1600"/>
    <x v="157"/>
    <m/>
    <s v="Campagne 2022-2023"/>
    <s v="ATDO"/>
    <m/>
    <s v="non defini"/>
    <m/>
    <m/>
  </r>
  <r>
    <n v="8440"/>
    <x v="1"/>
    <x v="159"/>
    <n v="166"/>
    <n v="12"/>
    <s v="AMA_2-6"/>
    <s v="30/07/2021"/>
    <s v="1a - Peuplements sinistrés - Scolytes"/>
    <s v="1 - Plantation en plein"/>
    <x v="24"/>
    <x v="69"/>
    <n v="1600"/>
    <x v="227"/>
    <m/>
    <s v="Campagne 2022-2023"/>
    <s v="ATDO"/>
    <m/>
    <s v="non defini"/>
    <m/>
    <m/>
  </r>
  <r>
    <n v="8440"/>
    <x v="1"/>
    <x v="160"/>
    <n v="165"/>
    <n v="1"/>
    <s v="EPE_5a"/>
    <s v="28/06/2021"/>
    <s v="1a - Peuplements sinistrés - Scolytes"/>
    <s v="1 - Plantation en plein"/>
    <x v="6"/>
    <x v="62"/>
    <n v="1200"/>
    <x v="72"/>
    <m/>
    <s v="Campagne 2022-2023"/>
    <s v="ATDO"/>
    <m/>
    <s v="non defini"/>
    <s v="24/03/2022"/>
    <m/>
  </r>
  <r>
    <n v="8440"/>
    <x v="1"/>
    <x v="160"/>
    <n v="165"/>
    <n v="1"/>
    <s v="EPE_5a"/>
    <s v="28/06/2021"/>
    <s v="1a - Peuplements sinistrés - Scolytes"/>
    <s v="1 - Plantation en plein"/>
    <x v="8"/>
    <x v="240"/>
    <n v="800"/>
    <x v="28"/>
    <m/>
    <s v="Campagne 2022-2023"/>
    <s v="ATDO"/>
    <m/>
    <s v="non defini"/>
    <s v="24/03/2022"/>
    <m/>
  </r>
  <r>
    <n v="8440"/>
    <x v="1"/>
    <x v="160"/>
    <n v="165"/>
    <n v="1"/>
    <s v="EPE_5a"/>
    <s v="28/06/2021"/>
    <s v="1a - Peuplements sinistrés - Scolytes"/>
    <s v="1 - Plantation en plein"/>
    <x v="9"/>
    <x v="241"/>
    <n v="1600"/>
    <x v="364"/>
    <m/>
    <s v="Campagne 2022-2023"/>
    <s v="ATDO"/>
    <m/>
    <s v="non defini"/>
    <s v="24/03/2022"/>
    <m/>
  </r>
  <r>
    <n v="8440"/>
    <x v="1"/>
    <x v="160"/>
    <n v="165"/>
    <n v="2"/>
    <s v="EPE_5b"/>
    <s v="28/06/2021"/>
    <s v="1a - Peuplements sinistrés - Scolytes"/>
    <s v="1 - Plantation en plein"/>
    <x v="9"/>
    <x v="7"/>
    <n v="1600"/>
    <x v="128"/>
    <m/>
    <s v="Campagne 2022-2023"/>
    <s v="ATDO"/>
    <m/>
    <s v="non defini"/>
    <s v="24/03/2022"/>
    <m/>
  </r>
  <r>
    <n v="8440"/>
    <x v="1"/>
    <x v="160"/>
    <n v="165"/>
    <n v="3"/>
    <s v="EPE_11"/>
    <s v="28/06/2021"/>
    <s v="1a - Peuplements sinistrés - Scolytes"/>
    <s v="1 - Plantation en plein"/>
    <x v="2"/>
    <x v="187"/>
    <n v="1200"/>
    <x v="278"/>
    <m/>
    <s v="Campagne 2022-2023"/>
    <s v="ATDO"/>
    <m/>
    <s v="non defini"/>
    <s v="24/03/2022"/>
    <m/>
  </r>
  <r>
    <n v="8440"/>
    <x v="1"/>
    <x v="160"/>
    <n v="165"/>
    <n v="3"/>
    <s v="EPE_11"/>
    <s v="28/06/2021"/>
    <s v="1a - Peuplements sinistrés - Scolytes"/>
    <s v="1 - Plantation en plein"/>
    <x v="7"/>
    <x v="147"/>
    <n v="1200"/>
    <x v="246"/>
    <m/>
    <s v="Campagne 2022-2023"/>
    <s v="ATDO"/>
    <m/>
    <s v="non defini"/>
    <s v="24/03/2022"/>
    <m/>
  </r>
  <r>
    <n v="8440"/>
    <x v="1"/>
    <x v="160"/>
    <n v="165"/>
    <n v="3"/>
    <s v="EPE_11"/>
    <s v="28/06/2021"/>
    <s v="1a - Peuplements sinistrés - Scolytes"/>
    <s v="1 - Plantation en plein"/>
    <x v="20"/>
    <x v="7"/>
    <n v="800"/>
    <x v="125"/>
    <m/>
    <s v="Campagne 2022-2023"/>
    <s v="ATDO"/>
    <m/>
    <s v="non defini"/>
    <s v="24/03/2022"/>
    <m/>
  </r>
  <r>
    <n v="8440"/>
    <x v="1"/>
    <x v="160"/>
    <n v="165"/>
    <n v="4"/>
    <s v="EPE_13"/>
    <s v="28/06/2021"/>
    <s v="1a - Peuplements sinistrés - Scolytes"/>
    <s v="1 - Plantation en plein"/>
    <x v="2"/>
    <x v="60"/>
    <n v="1200"/>
    <x v="236"/>
    <m/>
    <s v="Campagne 2022-2023"/>
    <s v="ATDO"/>
    <m/>
    <s v="non defini"/>
    <s v="24/03/2022"/>
    <m/>
  </r>
  <r>
    <n v="8440"/>
    <x v="1"/>
    <x v="160"/>
    <n v="165"/>
    <n v="4"/>
    <s v="EPE_13"/>
    <s v="28/06/2021"/>
    <s v="1a - Peuplements sinistrés - Scolytes"/>
    <s v="1 - Plantation en plein"/>
    <x v="7"/>
    <x v="109"/>
    <n v="1200"/>
    <x v="137"/>
    <m/>
    <s v="Campagne 2022-2023"/>
    <s v="ATDO"/>
    <m/>
    <s v="non defini"/>
    <s v="24/03/2022"/>
    <m/>
  </r>
  <r>
    <n v="8440"/>
    <x v="1"/>
    <x v="161"/>
    <n v="163"/>
    <n v="1"/>
    <s v="SAONE_1"/>
    <s v="30/09/2021"/>
    <s v="1a - Peuplements sinistrés - Scolytes"/>
    <s v="1 - Plantation en plein"/>
    <x v="34"/>
    <x v="113"/>
    <n v="1200"/>
    <x v="140"/>
    <m/>
    <s v="Campagne 2022-2023"/>
    <s v="ATDO"/>
    <m/>
    <s v="non defini"/>
    <m/>
    <m/>
  </r>
  <r>
    <n v="8440"/>
    <x v="1"/>
    <x v="161"/>
    <n v="163"/>
    <n v="2"/>
    <s v="SAONE_3-1"/>
    <s v="30/09/2021"/>
    <s v="1a - Peuplements sinistrés - Scolytes"/>
    <s v="1 - Plantation en plein"/>
    <x v="6"/>
    <x v="30"/>
    <n v="1200"/>
    <x v="34"/>
    <m/>
    <s v="Campagne 2022-2023"/>
    <s v="ATDO"/>
    <m/>
    <s v="non defini"/>
    <m/>
    <m/>
  </r>
  <r>
    <n v="8440"/>
    <x v="1"/>
    <x v="161"/>
    <n v="163"/>
    <n v="10"/>
    <s v="SAONE_3-2"/>
    <s v="30/09/2021"/>
    <s v="1a - Peuplements sinistrés - Scolytes"/>
    <s v="1 - Plantation en plein"/>
    <x v="8"/>
    <x v="64"/>
    <n v="800"/>
    <x v="71"/>
    <m/>
    <s v="Campagne 2022-2023"/>
    <s v="ATDO"/>
    <m/>
    <s v="non defini"/>
    <m/>
    <m/>
  </r>
  <r>
    <n v="8440"/>
    <x v="1"/>
    <x v="161"/>
    <n v="163"/>
    <n v="4"/>
    <s v="SAONE_7"/>
    <s v="30/09/2021"/>
    <s v="1a - Peuplements sinistrés - Scolytes"/>
    <s v="1 - Plantation en plein"/>
    <x v="4"/>
    <x v="212"/>
    <n v="1600"/>
    <x v="336"/>
    <m/>
    <s v="Campagne 2022-2023"/>
    <s v="ATDO"/>
    <m/>
    <s v="non defini"/>
    <m/>
    <m/>
  </r>
  <r>
    <n v="8440"/>
    <x v="1"/>
    <x v="161"/>
    <n v="163"/>
    <n v="5"/>
    <s v="SAONE_34"/>
    <s v="30/09/2021"/>
    <s v="1a - Peuplements sinistrés - Scolytes"/>
    <s v="1 - Plantation en plein"/>
    <x v="5"/>
    <x v="84"/>
    <n v="1200"/>
    <x v="99"/>
    <m/>
    <s v="Campagne 2022-2023"/>
    <s v="ATDO"/>
    <m/>
    <s v="non defini"/>
    <m/>
    <m/>
  </r>
  <r>
    <n v="8440"/>
    <x v="1"/>
    <x v="161"/>
    <n v="163"/>
    <n v="6"/>
    <s v="SAONE_35"/>
    <s v="30/09/2021"/>
    <s v="1a - Peuplements sinistrés - Scolytes"/>
    <s v="1 - Plantation en plein"/>
    <x v="2"/>
    <x v="74"/>
    <n v="1200"/>
    <x v="88"/>
    <m/>
    <s v="Campagne 2022-2023"/>
    <s v="ATDO"/>
    <m/>
    <s v="non defini"/>
    <m/>
    <m/>
  </r>
  <r>
    <n v="8440"/>
    <x v="1"/>
    <x v="161"/>
    <n v="163"/>
    <n v="7"/>
    <s v="SAONE_42"/>
    <s v="30/09/2021"/>
    <s v="1a - Peuplements sinistrés - Scolytes"/>
    <s v="1 - Plantation en plein"/>
    <x v="0"/>
    <x v="80"/>
    <n v="1600"/>
    <x v="110"/>
    <m/>
    <s v="Campagne 2022-2023"/>
    <s v="ATDO"/>
    <m/>
    <s v="non defini"/>
    <m/>
    <m/>
  </r>
  <r>
    <n v="8440"/>
    <x v="1"/>
    <x v="161"/>
    <n v="163"/>
    <n v="8"/>
    <s v="SAONE_43-1"/>
    <s v="30/09/2021"/>
    <s v="1a - Peuplements sinistrés - Scolytes"/>
    <s v="1 - Plantation en plein"/>
    <x v="0"/>
    <x v="83"/>
    <n v="1600"/>
    <x v="44"/>
    <m/>
    <s v="Campagne 2022-2023"/>
    <s v="ATDO"/>
    <m/>
    <s v="non defini"/>
    <m/>
    <m/>
  </r>
  <r>
    <n v="8440"/>
    <x v="1"/>
    <x v="161"/>
    <n v="163"/>
    <n v="9"/>
    <s v="SAONE_43-2"/>
    <s v="30/09/2021"/>
    <s v="1a - Peuplements sinistrés - Scolytes"/>
    <s v="1 - Plantation en plein"/>
    <x v="2"/>
    <x v="10"/>
    <n v="1200"/>
    <x v="10"/>
    <m/>
    <s v="Campagne 2022-2023"/>
    <s v="ATDO"/>
    <m/>
    <s v="non defini"/>
    <m/>
    <m/>
  </r>
  <r>
    <n v="8415"/>
    <x v="7"/>
    <x v="162"/>
    <n v="160"/>
    <n v="1"/>
    <n v="1"/>
    <s v="17/11/2021"/>
    <s v="1a - Peuplements sinistrés - Scolytes"/>
    <s v="1 - Plantation en plein"/>
    <x v="7"/>
    <x v="64"/>
    <n v="1200"/>
    <x v="76"/>
    <n v="400"/>
    <s v="Campagne 2022-2023"/>
    <s v="ATDO"/>
    <s v="19/04/2022"/>
    <s v="infructueux"/>
    <s v="18/05/2022"/>
    <m/>
  </r>
  <r>
    <n v="8415"/>
    <x v="7"/>
    <x v="162"/>
    <n v="160"/>
    <n v="1"/>
    <n v="1"/>
    <s v="17/11/2021"/>
    <s v="1a - Peuplements sinistrés - Scolytes"/>
    <s v="1 - Plantation en plein"/>
    <x v="9"/>
    <x v="242"/>
    <n v="1600"/>
    <x v="365"/>
    <n v="2850"/>
    <s v="Campagne 2022-2023"/>
    <s v="ATDO"/>
    <s v="19/04/2022"/>
    <s v="infructueux"/>
    <s v="18/05/2022"/>
    <m/>
  </r>
  <r>
    <n v="8415"/>
    <x v="7"/>
    <x v="162"/>
    <n v="160"/>
    <n v="1"/>
    <n v="1"/>
    <s v="17/11/2021"/>
    <s v="1a - Peuplements sinistrés - Scolytes"/>
    <s v="1 - Plantation en plein"/>
    <x v="33"/>
    <x v="178"/>
    <n v="2000"/>
    <x v="366"/>
    <n v="2520"/>
    <s v="Campagne 2022-2023"/>
    <s v="ATDO"/>
    <s v="19/04/2022"/>
    <s v="infructueux"/>
    <s v="18/05/2022"/>
    <m/>
  </r>
  <r>
    <n v="8440"/>
    <x v="1"/>
    <x v="163"/>
    <n v="153"/>
    <n v="1"/>
    <s v="MAM_18-1"/>
    <s v="01/07/2021"/>
    <s v="1a - Peuplements sinistrés - Scolytes"/>
    <s v="1 - Plantation en plein"/>
    <x v="5"/>
    <x v="21"/>
    <n v="1200"/>
    <x v="22"/>
    <m/>
    <s v="Campagne 2022-2023"/>
    <s v="ATDO"/>
    <m/>
    <s v="non defini"/>
    <m/>
    <m/>
  </r>
  <r>
    <n v="8440"/>
    <x v="1"/>
    <x v="163"/>
    <n v="153"/>
    <n v="1"/>
    <s v="MAM_18-1"/>
    <s v="01/07/2021"/>
    <s v="1a - Peuplements sinistrés - Scolytes"/>
    <s v="1 - Plantation en plein"/>
    <x v="2"/>
    <x v="106"/>
    <n v="1200"/>
    <x v="165"/>
    <m/>
    <s v="Campagne 2022-2023"/>
    <s v="ATDO"/>
    <m/>
    <s v="non defini"/>
    <m/>
    <m/>
  </r>
  <r>
    <n v="8440"/>
    <x v="1"/>
    <x v="163"/>
    <n v="153"/>
    <n v="1"/>
    <s v="MAM_18-1"/>
    <s v="01/07/2021"/>
    <s v="1a - Peuplements sinistrés - Scolytes"/>
    <s v="1 - Plantation en plein"/>
    <x v="8"/>
    <x v="145"/>
    <n v="800"/>
    <x v="35"/>
    <m/>
    <s v="Campagne 2022-2023"/>
    <s v="ATDO"/>
    <m/>
    <s v="non defini"/>
    <m/>
    <m/>
  </r>
  <r>
    <n v="8440"/>
    <x v="1"/>
    <x v="163"/>
    <n v="153"/>
    <n v="2"/>
    <s v="MAM_18-2"/>
    <s v="01/07/2021"/>
    <s v="1a - Peuplements sinistrés - Scolytes"/>
    <s v="1 - Plantation en plein"/>
    <x v="5"/>
    <x v="106"/>
    <n v="1200"/>
    <x v="165"/>
    <m/>
    <s v="Campagne 2022-2023"/>
    <s v="ATDO"/>
    <m/>
    <s v="non defini"/>
    <m/>
    <m/>
  </r>
  <r>
    <n v="8440"/>
    <x v="1"/>
    <x v="163"/>
    <n v="153"/>
    <n v="2"/>
    <s v="MAM_18-2"/>
    <s v="01/07/2021"/>
    <s v="1a - Peuplements sinistrés - Scolytes"/>
    <s v="1 - Plantation en plein"/>
    <x v="2"/>
    <x v="122"/>
    <n v="1200"/>
    <x v="183"/>
    <m/>
    <s v="Campagne 2022-2023"/>
    <s v="ATDO"/>
    <m/>
    <s v="non defini"/>
    <m/>
    <m/>
  </r>
  <r>
    <n v="8440"/>
    <x v="1"/>
    <x v="163"/>
    <n v="153"/>
    <n v="2"/>
    <s v="MAM_18-2"/>
    <s v="01/07/2021"/>
    <s v="1a - Peuplements sinistrés - Scolytes"/>
    <s v="1 - Plantation en plein"/>
    <x v="8"/>
    <x v="145"/>
    <n v="800"/>
    <x v="35"/>
    <m/>
    <s v="Campagne 2022-2023"/>
    <s v="ATDO"/>
    <m/>
    <s v="non defini"/>
    <m/>
    <m/>
  </r>
  <r>
    <n v="8415"/>
    <x v="7"/>
    <x v="164"/>
    <n v="152"/>
    <n v="1"/>
    <s v="1-V37-V18"/>
    <s v="02/09/2021"/>
    <s v="1b - Peuplements sinistrés - Autres"/>
    <s v="1 - Plantation en plein"/>
    <x v="2"/>
    <x v="243"/>
    <n v="1200"/>
    <x v="367"/>
    <n v="2000"/>
    <s v="Campagne 2022-2023"/>
    <s v="OET"/>
    <m/>
    <s v="non defini"/>
    <m/>
    <m/>
  </r>
  <r>
    <n v="8415"/>
    <x v="7"/>
    <x v="164"/>
    <n v="152"/>
    <n v="1"/>
    <s v="1-V37-V18"/>
    <s v="02/09/2021"/>
    <s v="1b - Peuplements sinistrés - Autres"/>
    <s v="1 - Plantation en plein"/>
    <x v="11"/>
    <x v="244"/>
    <n v="800"/>
    <x v="368"/>
    <n v="200"/>
    <s v="Campagne 2022-2023"/>
    <s v="OET"/>
    <m/>
    <s v="non defini"/>
    <m/>
    <m/>
  </r>
  <r>
    <n v="8415"/>
    <x v="7"/>
    <x v="165"/>
    <n v="150"/>
    <n v="4"/>
    <s v="1-P29-CEDRE"/>
    <s v="23/06/2021"/>
    <s v="1a - Peuplements sinistrés - Scolytes"/>
    <s v="1 - Plantation en plein"/>
    <x v="4"/>
    <x v="72"/>
    <n v="1600"/>
    <x v="9"/>
    <n v="1500"/>
    <s v="Campagne 2022-2023"/>
    <s v="ATDO"/>
    <s v="04/03/2022"/>
    <s v="attribue"/>
    <s v="20/04/2022"/>
    <m/>
  </r>
  <r>
    <n v="8415"/>
    <x v="7"/>
    <x v="165"/>
    <n v="150"/>
    <n v="4"/>
    <s v="2-P30-CHENE"/>
    <s v="23/06/2021"/>
    <s v="1a - Peuplements sinistrés - Scolytes"/>
    <s v="1 - Plantation en plein"/>
    <x v="2"/>
    <x v="166"/>
    <n v="1200"/>
    <x v="369"/>
    <n v="2200"/>
    <s v="Campagne 2022-2023"/>
    <s v="ATDO"/>
    <s v="04/03/2022"/>
    <s v="attribue"/>
    <s v="20/04/2022"/>
    <m/>
  </r>
  <r>
    <n v="8415"/>
    <x v="7"/>
    <x v="165"/>
    <n v="150"/>
    <n v="4"/>
    <s v="3-P30-SAPIN"/>
    <s v="23/06/2021"/>
    <s v="1a - Peuplements sinistrés - Scolytes"/>
    <s v="1 - Plantation en plein"/>
    <x v="33"/>
    <x v="86"/>
    <n v="2000"/>
    <x v="319"/>
    <n v="3000"/>
    <s v="Campagne 2022-2023"/>
    <s v="ATDO"/>
    <s v="04/03/2022"/>
    <s v="attribue"/>
    <s v="20/04/2022"/>
    <m/>
  </r>
  <r>
    <n v="8415"/>
    <x v="7"/>
    <x v="166"/>
    <n v="149"/>
    <n v="4"/>
    <s v="2-P18-CEDRE"/>
    <s v="29/06/2021"/>
    <s v="1a - Peuplements sinistrés - Scolytes"/>
    <s v="1 - Plantation en plein"/>
    <x v="4"/>
    <x v="178"/>
    <n v="1600"/>
    <x v="370"/>
    <n v="3350"/>
    <s v="Campagne 2022-2023"/>
    <s v="ATDO"/>
    <s v="18/03/2022"/>
    <s v="en cours"/>
    <s v="20/04/2022"/>
    <m/>
  </r>
  <r>
    <n v="8415"/>
    <x v="7"/>
    <x v="166"/>
    <n v="149"/>
    <n v="3"/>
    <s v="1-P2-3-4-5-6-8-9"/>
    <s v="29/06/2021"/>
    <s v="1a - Peuplements sinistrés - Scolytes"/>
    <s v="1 - Plantation en plein"/>
    <x v="48"/>
    <x v="3"/>
    <n v="1200"/>
    <x v="151"/>
    <n v="1000"/>
    <s v="Campagne 2022-2023"/>
    <s v="ATDO"/>
    <s v="18/03/2022"/>
    <s v="en cours"/>
    <s v="20/04/2022"/>
    <m/>
  </r>
  <r>
    <n v="8415"/>
    <x v="7"/>
    <x v="166"/>
    <n v="149"/>
    <n v="3"/>
    <s v="1-P2-3-4-5-6-8-9"/>
    <s v="29/06/2021"/>
    <s v="1a - Peuplements sinistrés - Scolytes"/>
    <s v="1 - Plantation en plein"/>
    <x v="33"/>
    <x v="6"/>
    <n v="2000"/>
    <x v="21"/>
    <n v="2000"/>
    <s v="Campagne 2022-2023"/>
    <s v="ATDO"/>
    <s v="18/03/2022"/>
    <s v="en cours"/>
    <s v="20/04/2022"/>
    <m/>
  </r>
  <r>
    <n v="8415"/>
    <x v="7"/>
    <x v="166"/>
    <n v="149"/>
    <n v="3"/>
    <s v="1-P2-3-4-5-6-8-9"/>
    <s v="29/06/2021"/>
    <s v="1a - Peuplements sinistrés - Scolytes"/>
    <s v="1 - Plantation en plein"/>
    <x v="35"/>
    <x v="6"/>
    <n v="2000"/>
    <x v="21"/>
    <n v="2000"/>
    <s v="Campagne 2022-2023"/>
    <s v="ATDO"/>
    <s v="18/03/2022"/>
    <s v="en cours"/>
    <s v="20/04/2022"/>
    <m/>
  </r>
  <r>
    <n v="8415"/>
    <x v="7"/>
    <x v="166"/>
    <n v="149"/>
    <n v="4"/>
    <s v="3-P13-14-15"/>
    <s v="29/06/2021"/>
    <s v="1a - Peuplements sinistrés - Scolytes"/>
    <s v="1 - Plantation en plein"/>
    <x v="11"/>
    <x v="8"/>
    <n v="800"/>
    <x v="238"/>
    <n v="1050"/>
    <s v="Campagne 2022-2023"/>
    <s v="ATDO"/>
    <s v="18/03/2022"/>
    <s v="en cours"/>
    <s v="20/04/2022"/>
    <m/>
  </r>
  <r>
    <n v="8415"/>
    <x v="7"/>
    <x v="166"/>
    <n v="149"/>
    <n v="4"/>
    <s v="3-P13-14-15"/>
    <s v="29/06/2021"/>
    <s v="1a - Peuplements sinistrés - Scolytes"/>
    <s v="1 - Plantation en plein"/>
    <x v="41"/>
    <x v="8"/>
    <n v="1200"/>
    <x v="26"/>
    <n v="1050"/>
    <s v="Campagne 2022-2023"/>
    <s v="ATDO"/>
    <s v="18/03/2022"/>
    <s v="en cours"/>
    <s v="20/04/2022"/>
    <m/>
  </r>
  <r>
    <n v="8415"/>
    <x v="7"/>
    <x v="167"/>
    <n v="148"/>
    <n v="3"/>
    <s v="1-P17-CEDRES"/>
    <s v="23/06/2021"/>
    <s v="1a - Peuplements sinistrés - Scolytes"/>
    <s v="1 - Plantation en plein"/>
    <x v="4"/>
    <x v="6"/>
    <n v="1600"/>
    <x v="117"/>
    <n v="1700"/>
    <s v="Campagne 2022-2023"/>
    <s v="OET"/>
    <m/>
    <s v="non defini"/>
    <m/>
    <m/>
  </r>
  <r>
    <n v="8415"/>
    <x v="7"/>
    <x v="167"/>
    <n v="148"/>
    <n v="2"/>
    <s v="2-P20-21-SAPINS"/>
    <s v="23/06/2021"/>
    <s v="1a - Peuplements sinistrés - Scolytes"/>
    <s v="1 - Plantation en plein"/>
    <x v="33"/>
    <x v="10"/>
    <n v="2000"/>
    <x v="151"/>
    <n v="600"/>
    <s v="Campagne 2022-2023"/>
    <s v="OET"/>
    <m/>
    <s v="non defini"/>
    <m/>
    <m/>
  </r>
  <r>
    <n v="8415"/>
    <x v="7"/>
    <x v="168"/>
    <n v="147"/>
    <n v="5"/>
    <s v="1-P3-P4-SAPIN"/>
    <s v="29/06/2021"/>
    <s v="1a - Peuplements sinistrés - Scolytes"/>
    <s v="1 - Plantation en plein"/>
    <x v="33"/>
    <x v="8"/>
    <n v="2000"/>
    <x v="117"/>
    <n v="1100"/>
    <s v="Campagne 2022-2023"/>
    <s v="ATDO"/>
    <s v="10/03/2022"/>
    <s v="en cours"/>
    <s v="29/03/2022"/>
    <m/>
  </r>
  <r>
    <n v="8415"/>
    <x v="7"/>
    <x v="168"/>
    <n v="147"/>
    <n v="5"/>
    <s v="2-P14-PUBESCENT"/>
    <s v="29/06/2021"/>
    <s v="1a - Peuplements sinistrés - Scolytes"/>
    <s v="1 - Plantation en plein"/>
    <x v="5"/>
    <x v="72"/>
    <n v="1200"/>
    <x v="124"/>
    <n v="1400"/>
    <s v="Campagne 2022-2023"/>
    <s v="ATDO"/>
    <s v="10/03/2022"/>
    <s v="en cours"/>
    <s v="29/03/2022"/>
    <m/>
  </r>
  <r>
    <n v="8415"/>
    <x v="7"/>
    <x v="168"/>
    <n v="147"/>
    <n v="5"/>
    <s v="3-P14-CALABRE"/>
    <s v="29/06/2021"/>
    <s v="1a - Peuplements sinistrés - Scolytes"/>
    <s v="1 - Plantation en plein"/>
    <x v="9"/>
    <x v="37"/>
    <n v="1600"/>
    <x v="217"/>
    <n v="500"/>
    <s v="Campagne 2022-2023"/>
    <s v="ATDO"/>
    <s v="10/03/2022"/>
    <s v="en cours"/>
    <s v="29/03/2022"/>
    <m/>
  </r>
  <r>
    <n v="8415"/>
    <x v="7"/>
    <x v="168"/>
    <n v="147"/>
    <n v="6"/>
    <s v="4-P3-CEDRE-PUBESCENT"/>
    <s v="29/06/2021"/>
    <s v="1a - Peuplements sinistrés - Scolytes"/>
    <s v="1 - Plantation en plein"/>
    <x v="4"/>
    <x v="245"/>
    <n v="1600"/>
    <x v="100"/>
    <n v="1800"/>
    <s v="Campagne 2022-2023"/>
    <s v="ATDO"/>
    <s v="10/03/2022"/>
    <s v="en cours"/>
    <s v="29/03/2022"/>
    <m/>
  </r>
  <r>
    <n v="8415"/>
    <x v="7"/>
    <x v="168"/>
    <n v="147"/>
    <n v="6"/>
    <s v="4-P3-CEDRE-PUBESCENT"/>
    <s v="29/06/2021"/>
    <s v="1a - Peuplements sinistrés - Scolytes"/>
    <s v="1 - Plantation en plein"/>
    <x v="5"/>
    <x v="245"/>
    <n v="1200"/>
    <x v="371"/>
    <n v="1800"/>
    <s v="Campagne 2022-2023"/>
    <s v="ATDO"/>
    <s v="10/03/2022"/>
    <s v="en cours"/>
    <s v="29/03/2022"/>
    <m/>
  </r>
  <r>
    <n v="8415"/>
    <x v="7"/>
    <x v="169"/>
    <n v="146"/>
    <n v="4"/>
    <s v="1-p31-CHS-DOU-TIG"/>
    <s v="03/12/2021"/>
    <s v="1a - Peuplements sinistrés - Scolytes"/>
    <s v="1 - Plantation en plein"/>
    <x v="2"/>
    <x v="246"/>
    <n v="1200"/>
    <x v="372"/>
    <n v="2000"/>
    <s v="Campagne 2022-2023"/>
    <s v="ATDO"/>
    <s v="27/04/2022"/>
    <s v="en cours"/>
    <s v="06/05/2022"/>
    <m/>
  </r>
  <r>
    <n v="8415"/>
    <x v="7"/>
    <x v="169"/>
    <n v="146"/>
    <n v="4"/>
    <s v="1-p31-CHS-DOU-TIG"/>
    <s v="03/12/2021"/>
    <s v="1a - Peuplements sinistrés - Scolytes"/>
    <s v="1 - Plantation en plein"/>
    <x v="0"/>
    <x v="247"/>
    <n v="1600"/>
    <x v="373"/>
    <n v="420"/>
    <s v="Campagne 2022-2023"/>
    <s v="ATDO"/>
    <s v="27/04/2022"/>
    <s v="en cours"/>
    <s v="06/05/2022"/>
    <m/>
  </r>
  <r>
    <n v="8415"/>
    <x v="7"/>
    <x v="169"/>
    <n v="146"/>
    <n v="4"/>
    <s v="1-p31-CHS-DOU-TIG"/>
    <s v="03/12/2021"/>
    <s v="1a - Peuplements sinistrés - Scolytes"/>
    <s v="1 - Plantation en plein"/>
    <x v="10"/>
    <x v="248"/>
    <n v="1200"/>
    <x v="83"/>
    <n v="180"/>
    <s v="Campagne 2022-2023"/>
    <s v="ATDO"/>
    <s v="27/04/2022"/>
    <s v="en cours"/>
    <s v="06/05/2022"/>
    <m/>
  </r>
  <r>
    <n v="8415"/>
    <x v="7"/>
    <x v="169"/>
    <n v="146"/>
    <n v="2"/>
    <s v="2-p46-DOU-ERS-TIP"/>
    <s v="03/12/2021"/>
    <s v="1a - Peuplements sinistrés - Scolytes"/>
    <s v="1 - Plantation en plein"/>
    <x v="0"/>
    <x v="112"/>
    <n v="1600"/>
    <x v="139"/>
    <n v="1380"/>
    <s v="Campagne 2022-2023"/>
    <s v="ATDO"/>
    <s v="27/04/2022"/>
    <s v="en cours"/>
    <s v="06/05/2022"/>
    <m/>
  </r>
  <r>
    <n v="8415"/>
    <x v="7"/>
    <x v="169"/>
    <n v="146"/>
    <n v="2"/>
    <s v="2-p46-DOU-ERS-TIP"/>
    <s v="03/12/2021"/>
    <s v="1a - Peuplements sinistrés - Scolytes"/>
    <s v="1 - Plantation en plein"/>
    <x v="11"/>
    <x v="249"/>
    <n v="800"/>
    <x v="374"/>
    <n v="60"/>
    <s v="Campagne 2022-2023"/>
    <s v="ATDO"/>
    <s v="27/04/2022"/>
    <s v="en cours"/>
    <s v="06/05/2022"/>
    <m/>
  </r>
  <r>
    <n v="8415"/>
    <x v="7"/>
    <x v="169"/>
    <n v="146"/>
    <n v="2"/>
    <s v="2-p46-DOU-ERS-TIP"/>
    <s v="03/12/2021"/>
    <s v="1a - Peuplements sinistrés - Scolytes"/>
    <s v="1 - Plantation en plein"/>
    <x v="10"/>
    <x v="249"/>
    <n v="1200"/>
    <x v="375"/>
    <n v="60"/>
    <s v="Campagne 2022-2023"/>
    <s v="ATDO"/>
    <s v="27/04/2022"/>
    <s v="en cours"/>
    <s v="06/05/2022"/>
    <m/>
  </r>
  <r>
    <n v="8415"/>
    <x v="7"/>
    <x v="169"/>
    <n v="146"/>
    <n v="4"/>
    <s v="3-CHPUB"/>
    <s v="03/12/2021"/>
    <s v="1a - Peuplements sinistrés - Scolytes"/>
    <s v="1 - Plantation en plein"/>
    <x v="6"/>
    <x v="250"/>
    <n v="1200"/>
    <x v="96"/>
    <n v="70"/>
    <s v="Campagne 2022-2023"/>
    <s v="ATDO"/>
    <s v="27/04/2022"/>
    <s v="en cours"/>
    <s v="06/05/2022"/>
    <m/>
  </r>
  <r>
    <n v="8415"/>
    <x v="7"/>
    <x v="169"/>
    <n v="146"/>
    <n v="4"/>
    <s v="3-CHPUB"/>
    <s v="03/12/2021"/>
    <s v="1a - Peuplements sinistrés - Scolytes"/>
    <s v="1 - Plantation en plein"/>
    <x v="5"/>
    <x v="192"/>
    <n v="1200"/>
    <x v="286"/>
    <n v="1730"/>
    <s v="Campagne 2022-2023"/>
    <s v="ATDO"/>
    <s v="27/04/2022"/>
    <s v="en cours"/>
    <s v="06/05/2022"/>
    <m/>
  </r>
  <r>
    <n v="8415"/>
    <x v="7"/>
    <x v="169"/>
    <n v="146"/>
    <n v="5"/>
    <s v="4-CHPUB-COR"/>
    <s v="03/12/2021"/>
    <s v="1a - Peuplements sinistrés - Scolytes"/>
    <s v="1 - Plantation en plein"/>
    <x v="5"/>
    <x v="251"/>
    <n v="1200"/>
    <x v="376"/>
    <n v="4400"/>
    <s v="Campagne 2022-2023"/>
    <s v="ATDO"/>
    <s v="27/04/2022"/>
    <s v="en cours"/>
    <s v="06/05/2022"/>
    <m/>
  </r>
  <r>
    <n v="8415"/>
    <x v="7"/>
    <x v="169"/>
    <n v="146"/>
    <n v="5"/>
    <s v="4-CHPUB-COR"/>
    <s v="03/12/2021"/>
    <s v="1a - Peuplements sinistrés - Scolytes"/>
    <s v="1 - Plantation en plein"/>
    <x v="7"/>
    <x v="252"/>
    <n v="1200"/>
    <x v="377"/>
    <n v="230"/>
    <s v="Campagne 2022-2023"/>
    <s v="ATDO"/>
    <s v="27/04/2022"/>
    <s v="en cours"/>
    <s v="06/05/2022"/>
    <m/>
  </r>
  <r>
    <n v="8415"/>
    <x v="7"/>
    <x v="169"/>
    <n v="146"/>
    <n v="6"/>
    <s v="5-CHPUB-CEA"/>
    <s v="03/12/2021"/>
    <s v="1a - Peuplements sinistrés - Scolytes"/>
    <s v="1 - Plantation en plein"/>
    <x v="4"/>
    <x v="253"/>
    <n v="1600"/>
    <x v="378"/>
    <n v="3000"/>
    <s v="Campagne 2022-2023"/>
    <s v="ATDO"/>
    <s v="27/04/2022"/>
    <s v="en cours"/>
    <s v="06/05/2022"/>
    <m/>
  </r>
  <r>
    <n v="8415"/>
    <x v="7"/>
    <x v="169"/>
    <n v="146"/>
    <n v="6"/>
    <s v="5-CHPUB-CEA"/>
    <s v="03/12/2021"/>
    <s v="1a - Peuplements sinistrés - Scolytes"/>
    <s v="1 - Plantation en plein"/>
    <x v="5"/>
    <x v="254"/>
    <n v="1200"/>
    <x v="379"/>
    <n v="2670"/>
    <s v="Campagne 2022-2023"/>
    <s v="ATDO"/>
    <s v="27/04/2022"/>
    <s v="en cours"/>
    <s v="06/05/2022"/>
    <m/>
  </r>
  <r>
    <n v="8415"/>
    <x v="7"/>
    <x v="170"/>
    <n v="145"/>
    <n v="1"/>
    <s v="1-P31"/>
    <s v="08/07/2021"/>
    <s v="1a - Peuplements sinistrés - Scolytes"/>
    <s v="1 - Plantation en plein"/>
    <x v="4"/>
    <x v="214"/>
    <n v="1600"/>
    <x v="320"/>
    <n v="2050"/>
    <s v="Campagne 2022-2023"/>
    <s v="ATDO"/>
    <s v="06/04/2022"/>
    <s v="infructueux"/>
    <s v="16/05/2022"/>
    <m/>
  </r>
  <r>
    <n v="8415"/>
    <x v="7"/>
    <x v="170"/>
    <n v="145"/>
    <n v="1"/>
    <s v="1-P31"/>
    <s v="08/07/2021"/>
    <s v="1a - Peuplements sinistrés - Scolytes"/>
    <s v="1 - Plantation en plein"/>
    <x v="17"/>
    <x v="151"/>
    <n v="1200"/>
    <x v="380"/>
    <n v="1200"/>
    <s v="Campagne 2022-2023"/>
    <s v="ATDO"/>
    <s v="06/04/2022"/>
    <s v="infructueux"/>
    <s v="16/05/2022"/>
    <m/>
  </r>
  <r>
    <n v="8415"/>
    <x v="7"/>
    <x v="170"/>
    <n v="145"/>
    <n v="1"/>
    <s v="1-P31"/>
    <s v="08/07/2021"/>
    <s v="1a - Peuplements sinistrés - Scolytes"/>
    <s v="1 - Plantation en plein"/>
    <x v="9"/>
    <x v="134"/>
    <n v="1600"/>
    <x v="179"/>
    <n v="2300"/>
    <s v="Campagne 2022-2023"/>
    <s v="ATDO"/>
    <s v="06/04/2022"/>
    <s v="infructueux"/>
    <s v="16/05/2022"/>
    <m/>
  </r>
  <r>
    <n v="8415"/>
    <x v="7"/>
    <x v="170"/>
    <n v="145"/>
    <n v="2"/>
    <s v="2-P48"/>
    <s v="08/07/2021"/>
    <s v="1a - Peuplements sinistrés - Scolytes"/>
    <s v="1 - Plantation en plein"/>
    <x v="4"/>
    <x v="240"/>
    <n v="1600"/>
    <x v="361"/>
    <n v="1950"/>
    <s v="Campagne 2022-2023"/>
    <s v="ATDO"/>
    <s v="06/04/2022"/>
    <s v="infructueux"/>
    <s v="16/05/2022"/>
    <m/>
  </r>
  <r>
    <n v="8415"/>
    <x v="7"/>
    <x v="170"/>
    <n v="145"/>
    <n v="2"/>
    <s v="2-P48"/>
    <s v="08/07/2021"/>
    <s v="1a - Peuplements sinistrés - Scolytes"/>
    <s v="1 - Plantation en plein"/>
    <x v="34"/>
    <x v="30"/>
    <n v="1200"/>
    <x v="34"/>
    <n v="800"/>
    <s v="Campagne 2022-2023"/>
    <s v="ATDO"/>
    <s v="06/04/2022"/>
    <s v="infructueux"/>
    <s v="16/05/2022"/>
    <m/>
  </r>
  <r>
    <n v="8415"/>
    <x v="7"/>
    <x v="171"/>
    <n v="144"/>
    <n v="3"/>
    <s v="1-Chênes"/>
    <s v="17/09/2021"/>
    <s v="1a - Peuplements sinistrés - Scolytes"/>
    <s v="1 - Plantation en plein"/>
    <x v="4"/>
    <x v="187"/>
    <n v="1600"/>
    <x v="363"/>
    <n v="1600"/>
    <s v="Campagne 2022-2023"/>
    <s v="ATDO"/>
    <s v="11/03/2022"/>
    <s v="en cours"/>
    <s v="30/03/2022"/>
    <m/>
  </r>
  <r>
    <n v="8415"/>
    <x v="7"/>
    <x v="171"/>
    <n v="144"/>
    <n v="3"/>
    <s v="1-Chênes"/>
    <s v="17/09/2021"/>
    <s v="1a - Peuplements sinistrés - Scolytes"/>
    <s v="1 - Plantation en plein"/>
    <x v="5"/>
    <x v="255"/>
    <n v="1200"/>
    <x v="381"/>
    <n v="2625"/>
    <s v="Campagne 2022-2023"/>
    <s v="ATDO"/>
    <s v="11/03/2022"/>
    <s v="en cours"/>
    <s v="30/03/2022"/>
    <m/>
  </r>
  <r>
    <n v="8415"/>
    <x v="7"/>
    <x v="171"/>
    <n v="144"/>
    <n v="3"/>
    <n v="1"/>
    <s v="17/09/2021"/>
    <s v="1b - Peuplements sinistrés - Autres"/>
    <s v="1 - Plantation en plein"/>
    <x v="4"/>
    <x v="121"/>
    <n v="1600"/>
    <x v="95"/>
    <n v="400"/>
    <s v="Campagne 2022-2023"/>
    <s v="ATDO"/>
    <s v="11/03/2022"/>
    <s v="en cours"/>
    <s v="30/03/2022"/>
    <m/>
  </r>
  <r>
    <n v="8415"/>
    <x v="7"/>
    <x v="171"/>
    <n v="144"/>
    <n v="3"/>
    <n v="1"/>
    <s v="17/09/2021"/>
    <s v="1b - Peuplements sinistrés - Autres"/>
    <s v="1 - Plantation en plein"/>
    <x v="2"/>
    <x v="160"/>
    <n v="1200"/>
    <x v="359"/>
    <n v="920"/>
    <s v="Campagne 2022-2023"/>
    <s v="ATDO"/>
    <s v="11/03/2022"/>
    <s v="en cours"/>
    <s v="30/03/2022"/>
    <m/>
  </r>
  <r>
    <n v="8415"/>
    <x v="7"/>
    <x v="172"/>
    <n v="143"/>
    <n v="1"/>
    <s v="1-P15"/>
    <s v="30/06/2021"/>
    <s v="1a - Peuplements sinistrés - Scolytes"/>
    <s v="1 - Plantation en plein"/>
    <x v="2"/>
    <x v="256"/>
    <n v="1200"/>
    <x v="382"/>
    <n v="1420"/>
    <s v="Campagne 2022-2023"/>
    <s v="ATDO"/>
    <s v="16/02/2022"/>
    <s v="attribue"/>
    <s v="20/04/2022"/>
    <m/>
  </r>
  <r>
    <n v="8415"/>
    <x v="7"/>
    <x v="172"/>
    <n v="143"/>
    <n v="1"/>
    <s v="1-P15"/>
    <s v="30/06/2021"/>
    <s v="1a - Peuplements sinistrés - Scolytes"/>
    <s v="1 - Plantation en plein"/>
    <x v="7"/>
    <x v="61"/>
    <n v="1200"/>
    <x v="162"/>
    <n v="210"/>
    <s v="Campagne 2022-2023"/>
    <s v="ATDO"/>
    <s v="16/02/2022"/>
    <s v="attribue"/>
    <s v="20/04/2022"/>
    <m/>
  </r>
  <r>
    <n v="8415"/>
    <x v="7"/>
    <x v="172"/>
    <n v="143"/>
    <n v="1"/>
    <s v="1-P15"/>
    <s v="30/06/2021"/>
    <s v="1a - Peuplements sinistrés - Scolytes"/>
    <s v="1 - Plantation en plein"/>
    <x v="20"/>
    <x v="61"/>
    <n v="800"/>
    <x v="185"/>
    <n v="200"/>
    <s v="Campagne 2022-2023"/>
    <s v="ATDO"/>
    <s v="16/02/2022"/>
    <s v="attribue"/>
    <s v="20/04/2022"/>
    <m/>
  </r>
  <r>
    <n v="8415"/>
    <x v="7"/>
    <x v="172"/>
    <n v="143"/>
    <n v="1"/>
    <s v="1-P15"/>
    <s v="30/06/2021"/>
    <s v="1a - Peuplements sinistrés - Scolytes"/>
    <s v="1 - Plantation en plein"/>
    <x v="41"/>
    <x v="61"/>
    <n v="1200"/>
    <x v="162"/>
    <n v="200"/>
    <s v="Campagne 2022-2023"/>
    <s v="ATDO"/>
    <s v="16/02/2022"/>
    <s v="attribue"/>
    <s v="20/04/2022"/>
    <m/>
  </r>
  <r>
    <n v="8415"/>
    <x v="7"/>
    <x v="172"/>
    <n v="143"/>
    <n v="2"/>
    <s v="2-P16"/>
    <s v="30/06/2021"/>
    <s v="1a - Peuplements sinistrés - Scolytes"/>
    <s v="1 - Plantation en plein"/>
    <x v="5"/>
    <x v="95"/>
    <n v="1200"/>
    <x v="113"/>
    <n v="630"/>
    <s v="Campagne 2022-2023"/>
    <s v="ATDO"/>
    <s v="16/02/2022"/>
    <s v="attribue"/>
    <s v="20/04/2022"/>
    <m/>
  </r>
  <r>
    <n v="8415"/>
    <x v="7"/>
    <x v="172"/>
    <n v="143"/>
    <n v="2"/>
    <s v="2-P16"/>
    <s v="30/06/2021"/>
    <s v="1a - Peuplements sinistrés - Scolytes"/>
    <s v="1 - Plantation en plein"/>
    <x v="7"/>
    <x v="15"/>
    <n v="1200"/>
    <x v="16"/>
    <n v="100"/>
    <s v="Campagne 2022-2023"/>
    <s v="ATDO"/>
    <s v="16/02/2022"/>
    <s v="attribue"/>
    <s v="20/04/2022"/>
    <m/>
  </r>
  <r>
    <n v="8415"/>
    <x v="7"/>
    <x v="172"/>
    <n v="143"/>
    <n v="2"/>
    <s v="2-P16"/>
    <s v="30/06/2021"/>
    <s v="1a - Peuplements sinistrés - Scolytes"/>
    <s v="1 - Plantation en plein"/>
    <x v="8"/>
    <x v="109"/>
    <n v="800"/>
    <x v="73"/>
    <n v="100"/>
    <s v="Campagne 2022-2023"/>
    <s v="ATDO"/>
    <s v="16/02/2022"/>
    <s v="attribue"/>
    <s v="20/04/2022"/>
    <m/>
  </r>
  <r>
    <n v="8415"/>
    <x v="7"/>
    <x v="173"/>
    <n v="142"/>
    <n v="3"/>
    <s v="1-P12-P13-CHS"/>
    <s v="05/07/2021"/>
    <s v="1a - Peuplements sinistrés - Scolytes"/>
    <s v="1 - Plantation en plein"/>
    <x v="5"/>
    <x v="66"/>
    <n v="1200"/>
    <x v="118"/>
    <n v="1340"/>
    <s v="Campagne 2022-2023"/>
    <s v="ATDO"/>
    <s v="08/04/2022"/>
    <s v="infructueux"/>
    <s v="16/05/2022"/>
    <m/>
  </r>
  <r>
    <n v="8415"/>
    <x v="7"/>
    <x v="173"/>
    <n v="142"/>
    <n v="3"/>
    <s v="1-P12-P13-CHS"/>
    <s v="05/07/2021"/>
    <s v="1a - Peuplements sinistrés - Scolytes"/>
    <s v="1 - Plantation en plein"/>
    <x v="2"/>
    <x v="1"/>
    <n v="1200"/>
    <x v="250"/>
    <n v="1680"/>
    <s v="Campagne 2022-2023"/>
    <s v="ATDO"/>
    <s v="08/04/2022"/>
    <s v="infructueux"/>
    <s v="16/05/2022"/>
    <m/>
  </r>
  <r>
    <n v="8415"/>
    <x v="7"/>
    <x v="173"/>
    <n v="142"/>
    <n v="3"/>
    <s v="1-P12-P13-CHS"/>
    <s v="05/07/2021"/>
    <s v="1a - Peuplements sinistrés - Scolytes"/>
    <s v="1 - Plantation en plein"/>
    <x v="41"/>
    <x v="76"/>
    <n v="1200"/>
    <x v="159"/>
    <n v="330"/>
    <s v="Campagne 2022-2023"/>
    <s v="ATDO"/>
    <s v="08/04/2022"/>
    <s v="infructueux"/>
    <s v="16/05/2022"/>
    <m/>
  </r>
  <r>
    <n v="8415"/>
    <x v="7"/>
    <x v="173"/>
    <n v="142"/>
    <n v="2"/>
    <s v="2-P12-P13-DOU"/>
    <s v="05/07/2021"/>
    <s v="1a - Peuplements sinistrés - Scolytes"/>
    <s v="1 - Plantation en plein"/>
    <x v="0"/>
    <x v="88"/>
    <n v="1600"/>
    <x v="102"/>
    <n v="2700"/>
    <s v="Campagne 2022-2023"/>
    <s v="ATDO"/>
    <s v="08/04/2022"/>
    <s v="infructueux"/>
    <s v="16/05/2022"/>
    <m/>
  </r>
  <r>
    <n v="8415"/>
    <x v="7"/>
    <x v="174"/>
    <n v="141"/>
    <n v="7"/>
    <s v="1-P91"/>
    <s v="30/06/2021"/>
    <s v="1a - Peuplements sinistrés - Scolytes"/>
    <s v="1 - Plantation en plein"/>
    <x v="0"/>
    <x v="144"/>
    <n v="1600"/>
    <x v="178"/>
    <n v="620"/>
    <s v="Campagne 2022-2023"/>
    <s v="ATDO"/>
    <s v="23/02/2022"/>
    <s v="en cours"/>
    <s v="29/03/2022"/>
    <m/>
  </r>
  <r>
    <n v="8415"/>
    <x v="7"/>
    <x v="174"/>
    <n v="141"/>
    <n v="7"/>
    <s v="1-P91"/>
    <s v="30/06/2021"/>
    <s v="1a - Peuplements sinistrés - Scolytes"/>
    <s v="1 - Plantation en plein"/>
    <x v="9"/>
    <x v="24"/>
    <n v="1600"/>
    <x v="25"/>
    <n v="320"/>
    <s v="Campagne 2022-2023"/>
    <s v="ATDO"/>
    <s v="23/02/2022"/>
    <s v="en cours"/>
    <s v="29/03/2022"/>
    <m/>
  </r>
  <r>
    <n v="8415"/>
    <x v="7"/>
    <x v="174"/>
    <n v="141"/>
    <n v="3"/>
    <s v="2-P101"/>
    <s v="30/06/2021"/>
    <s v="1a - Peuplements sinistrés - Scolytes"/>
    <s v="1 - Plantation en plein"/>
    <x v="0"/>
    <x v="74"/>
    <n v="1600"/>
    <x v="157"/>
    <n v="420"/>
    <s v="Campagne 2022-2023"/>
    <s v="ATDO"/>
    <s v="23/02/2022"/>
    <s v="en cours"/>
    <s v="29/03/2022"/>
    <m/>
  </r>
  <r>
    <n v="8415"/>
    <x v="7"/>
    <x v="174"/>
    <n v="141"/>
    <n v="3"/>
    <s v="2-P101"/>
    <s v="30/06/2021"/>
    <s v="1a - Peuplements sinistrés - Scolytes"/>
    <s v="1 - Plantation en plein"/>
    <x v="9"/>
    <x v="54"/>
    <n v="1600"/>
    <x v="283"/>
    <n v="690"/>
    <s v="Campagne 2022-2023"/>
    <s v="ATDO"/>
    <s v="23/02/2022"/>
    <s v="en cours"/>
    <s v="29/03/2022"/>
    <m/>
  </r>
  <r>
    <n v="8415"/>
    <x v="7"/>
    <x v="174"/>
    <n v="141"/>
    <n v="6"/>
    <s v="3-P115"/>
    <s v="30/06/2021"/>
    <s v="1a - Peuplements sinistrés - Scolytes"/>
    <s v="1 - Plantation en plein"/>
    <x v="0"/>
    <x v="41"/>
    <n v="1600"/>
    <x v="98"/>
    <n v="290"/>
    <s v="Campagne 2022-2023"/>
    <s v="ATDO"/>
    <s v="23/02/2022"/>
    <s v="en cours"/>
    <s v="29/03/2022"/>
    <m/>
  </r>
  <r>
    <n v="8415"/>
    <x v="7"/>
    <x v="174"/>
    <n v="141"/>
    <n v="7"/>
    <s v="4-P118"/>
    <s v="30/06/2021"/>
    <s v="1a - Peuplements sinistrés - Scolytes"/>
    <s v="1 - Plantation en plein"/>
    <x v="4"/>
    <x v="45"/>
    <n v="1600"/>
    <x v="53"/>
    <n v="110"/>
    <s v="Campagne 2022-2023"/>
    <s v="ATDO"/>
    <s v="23/02/2022"/>
    <s v="en cours"/>
    <s v="29/03/2022"/>
    <m/>
  </r>
  <r>
    <n v="8415"/>
    <x v="7"/>
    <x v="174"/>
    <n v="141"/>
    <n v="7"/>
    <s v="4-P118"/>
    <s v="30/06/2021"/>
    <s v="1a - Peuplements sinistrés - Scolytes"/>
    <s v="1 - Plantation en plein"/>
    <x v="0"/>
    <x v="84"/>
    <n v="1600"/>
    <x v="41"/>
    <n v="770"/>
    <s v="Campagne 2022-2023"/>
    <s v="ATDO"/>
    <s v="23/02/2022"/>
    <s v="en cours"/>
    <s v="29/03/2022"/>
    <m/>
  </r>
  <r>
    <n v="8415"/>
    <x v="7"/>
    <x v="174"/>
    <n v="141"/>
    <n v="7"/>
    <s v="5-P118"/>
    <s v="30/06/2021"/>
    <s v="1a - Peuplements sinistrés - Scolytes"/>
    <s v="1 - Plantation en plein"/>
    <x v="6"/>
    <x v="4"/>
    <n v="1200"/>
    <x v="70"/>
    <n v="60"/>
    <s v="Campagne 2022-2023"/>
    <s v="ATDO"/>
    <s v="23/02/2022"/>
    <s v="en cours"/>
    <s v="29/03/2022"/>
    <m/>
  </r>
  <r>
    <n v="8415"/>
    <x v="7"/>
    <x v="174"/>
    <n v="141"/>
    <n v="7"/>
    <s v="5-P118"/>
    <s v="30/06/2021"/>
    <s v="1a - Peuplements sinistrés - Scolytes"/>
    <s v="1 - Plantation en plein"/>
    <x v="2"/>
    <x v="126"/>
    <n v="1200"/>
    <x v="210"/>
    <n v="340"/>
    <s v="Campagne 2022-2023"/>
    <s v="ATDO"/>
    <s v="23/02/2022"/>
    <s v="en cours"/>
    <s v="29/03/2022"/>
    <m/>
  </r>
  <r>
    <n v="8415"/>
    <x v="7"/>
    <x v="174"/>
    <n v="141"/>
    <n v="7"/>
    <s v="5-P118"/>
    <s v="30/06/2021"/>
    <s v="1a - Peuplements sinistrés - Scolytes"/>
    <s v="1 - Plantation en plein"/>
    <x v="7"/>
    <x v="4"/>
    <n v="1200"/>
    <x v="70"/>
    <n v="60"/>
    <s v="Campagne 2022-2023"/>
    <s v="ATDO"/>
    <s v="23/02/2022"/>
    <s v="en cours"/>
    <s v="29/03/2022"/>
    <m/>
  </r>
  <r>
    <n v="8415"/>
    <x v="7"/>
    <x v="175"/>
    <n v="140"/>
    <n v="1"/>
    <s v="1-P24-CHPub"/>
    <s v="29/06/2021"/>
    <s v="1a - Peuplements sinistrés - Scolytes"/>
    <s v="1 - Plantation en plein"/>
    <x v="5"/>
    <x v="78"/>
    <n v="1200"/>
    <x v="93"/>
    <n v="550"/>
    <s v="Campagne 2022-2023"/>
    <s v="OET"/>
    <m/>
    <s v="non defini"/>
    <m/>
    <m/>
  </r>
  <r>
    <n v="8415"/>
    <x v="7"/>
    <x v="175"/>
    <n v="140"/>
    <n v="2"/>
    <s v="2-P24-CHS"/>
    <s v="29/06/2021"/>
    <s v="1a - Peuplements sinistrés - Scolytes"/>
    <s v="1 - Plantation en plein"/>
    <x v="2"/>
    <x v="144"/>
    <n v="1200"/>
    <x v="193"/>
    <n v="450"/>
    <s v="Campagne 2022-2023"/>
    <s v="OET"/>
    <m/>
    <s v="non defini"/>
    <m/>
    <m/>
  </r>
  <r>
    <n v="8415"/>
    <x v="7"/>
    <x v="175"/>
    <n v="140"/>
    <n v="3"/>
    <s v="3-P35-Pin"/>
    <s v="29/06/2021"/>
    <s v="1a - Peuplements sinistrés - Scolytes"/>
    <s v="1 - Plantation en plein"/>
    <x v="36"/>
    <x v="150"/>
    <n v="1600"/>
    <x v="199"/>
    <n v="900"/>
    <s v="Campagne 2022-2023"/>
    <s v="OET"/>
    <m/>
    <s v="non defini"/>
    <m/>
    <m/>
  </r>
  <r>
    <n v="8415"/>
    <x v="7"/>
    <x v="176"/>
    <n v="139"/>
    <n v="3"/>
    <s v="1-P14-SAPINS"/>
    <s v="29/06/2021"/>
    <s v="1a - Peuplements sinistrés - Scolytes"/>
    <s v="1 - Plantation en plein"/>
    <x v="21"/>
    <x v="6"/>
    <n v="800"/>
    <x v="3"/>
    <n v="1600"/>
    <s v="Campagne 2022-2023"/>
    <s v="ATDO"/>
    <s v="03/03/2022"/>
    <s v="attribue"/>
    <s v="06/05/2022"/>
    <m/>
  </r>
  <r>
    <n v="8415"/>
    <x v="7"/>
    <x v="176"/>
    <n v="139"/>
    <n v="3"/>
    <s v="1-P14-SAPINS"/>
    <s v="29/06/2021"/>
    <s v="1a - Peuplements sinistrés - Scolytes"/>
    <s v="1 - Plantation en plein"/>
    <x v="33"/>
    <x v="5"/>
    <n v="2000"/>
    <x v="383"/>
    <n v="3200"/>
    <s v="Campagne 2022-2023"/>
    <s v="ATDO"/>
    <s v="03/03/2022"/>
    <s v="attribue"/>
    <s v="06/05/2022"/>
    <m/>
  </r>
  <r>
    <n v="8415"/>
    <x v="7"/>
    <x v="176"/>
    <n v="139"/>
    <n v="3"/>
    <s v="1-P14-SAPINS"/>
    <s v="29/06/2021"/>
    <s v="1a - Peuplements sinistrés - Scolytes"/>
    <s v="1 - Plantation en plein"/>
    <x v="35"/>
    <x v="5"/>
    <n v="2000"/>
    <x v="383"/>
    <n v="3200"/>
    <s v="Campagne 2022-2023"/>
    <s v="ATDO"/>
    <s v="03/03/2022"/>
    <s v="attribue"/>
    <s v="06/05/2022"/>
    <m/>
  </r>
  <r>
    <n v="8415"/>
    <x v="7"/>
    <x v="176"/>
    <n v="139"/>
    <n v="4"/>
    <s v="2-P40a-FEUILLUS"/>
    <s v="29/06/2021"/>
    <s v="1a - Peuplements sinistrés - Scolytes"/>
    <s v="1 - Plantation en plein"/>
    <x v="11"/>
    <x v="42"/>
    <n v="800"/>
    <x v="7"/>
    <n v="200"/>
    <s v="Campagne 2022-2023"/>
    <s v="ATDO"/>
    <s v="03/03/2022"/>
    <s v="attribue"/>
    <s v="06/05/2022"/>
    <m/>
  </r>
  <r>
    <n v="8415"/>
    <x v="7"/>
    <x v="176"/>
    <n v="139"/>
    <n v="4"/>
    <s v="2-P40a-FEUILLUS"/>
    <s v="29/06/2021"/>
    <s v="1a - Peuplements sinistrés - Scolytes"/>
    <s v="1 - Plantation en plein"/>
    <x v="41"/>
    <x v="42"/>
    <n v="1200"/>
    <x v="49"/>
    <n v="200"/>
    <s v="Campagne 2022-2023"/>
    <s v="ATDO"/>
    <s v="03/03/2022"/>
    <s v="attribue"/>
    <s v="06/05/2022"/>
    <m/>
  </r>
  <r>
    <n v="8415"/>
    <x v="7"/>
    <x v="177"/>
    <n v="138"/>
    <n v="5"/>
    <s v="1-P32"/>
    <s v="08/07/2021"/>
    <s v="1a - Peuplements sinistrés - Scolytes"/>
    <s v="1 - Plantation en plein"/>
    <x v="4"/>
    <x v="122"/>
    <n v="1600"/>
    <x v="153"/>
    <n v="500"/>
    <s v="Campagne 2022-2023"/>
    <s v="ATDO"/>
    <s v="25/04/2022"/>
    <s v="en cours"/>
    <s v="20/04/2022"/>
    <m/>
  </r>
  <r>
    <n v="8415"/>
    <x v="7"/>
    <x v="177"/>
    <n v="138"/>
    <n v="5"/>
    <s v="1-P32"/>
    <s v="08/07/2021"/>
    <s v="1a - Peuplements sinistrés - Scolytes"/>
    <s v="1 - Plantation en plein"/>
    <x v="9"/>
    <x v="257"/>
    <n v="1600"/>
    <x v="384"/>
    <n v="2050"/>
    <s v="Campagne 2022-2023"/>
    <s v="ATDO"/>
    <s v="25/04/2022"/>
    <s v="en cours"/>
    <s v="20/04/2022"/>
    <m/>
  </r>
  <r>
    <n v="8415"/>
    <x v="7"/>
    <x v="177"/>
    <n v="138"/>
    <n v="2"/>
    <s v="2-P35-P36"/>
    <s v="08/07/2021"/>
    <s v="1a - Peuplements sinistrés - Scolytes"/>
    <s v="1 - Plantation en plein"/>
    <x v="17"/>
    <x v="92"/>
    <n v="1200"/>
    <x v="108"/>
    <n v="730"/>
    <s v="Campagne 2022-2023"/>
    <s v="ATDO"/>
    <s v="25/04/2022"/>
    <s v="en cours"/>
    <s v="20/04/2022"/>
    <m/>
  </r>
  <r>
    <n v="8415"/>
    <x v="7"/>
    <x v="177"/>
    <n v="138"/>
    <n v="2"/>
    <s v="2-P35-P36"/>
    <s v="08/07/2021"/>
    <s v="1a - Peuplements sinistrés - Scolytes"/>
    <s v="1 - Plantation en plein"/>
    <x v="33"/>
    <x v="69"/>
    <n v="2000"/>
    <x v="385"/>
    <n v="150"/>
    <s v="Campagne 2022-2023"/>
    <s v="ATDO"/>
    <s v="25/04/2022"/>
    <s v="en cours"/>
    <s v="20/04/2022"/>
    <m/>
  </r>
  <r>
    <n v="8415"/>
    <x v="7"/>
    <x v="177"/>
    <n v="138"/>
    <n v="3"/>
    <s v="3-P37-P38-P39"/>
    <s v="08/07/2021"/>
    <s v="1a - Peuplements sinistrés - Scolytes"/>
    <s v="1 - Plantation en plein"/>
    <x v="6"/>
    <x v="61"/>
    <n v="1200"/>
    <x v="162"/>
    <n v="200"/>
    <s v="Campagne 2022-2023"/>
    <s v="ATDO"/>
    <s v="25/04/2022"/>
    <s v="en cours"/>
    <s v="20/04/2022"/>
    <m/>
  </r>
  <r>
    <n v="8415"/>
    <x v="7"/>
    <x v="177"/>
    <n v="138"/>
    <n v="3"/>
    <s v="3-P37-P38-P39"/>
    <s v="08/07/2021"/>
    <s v="1a - Peuplements sinistrés - Scolytes"/>
    <s v="1 - Plantation en plein"/>
    <x v="5"/>
    <x v="7"/>
    <n v="1200"/>
    <x v="7"/>
    <n v="120"/>
    <s v="Campagne 2022-2023"/>
    <s v="ATDO"/>
    <s v="25/04/2022"/>
    <s v="en cours"/>
    <s v="20/04/2022"/>
    <m/>
  </r>
  <r>
    <n v="8415"/>
    <x v="7"/>
    <x v="177"/>
    <n v="138"/>
    <n v="3"/>
    <s v="3-P37-P38-P39"/>
    <s v="08/07/2021"/>
    <s v="1a - Peuplements sinistrés - Scolytes"/>
    <s v="1 - Plantation en plein"/>
    <x v="2"/>
    <x v="177"/>
    <n v="1200"/>
    <x v="259"/>
    <n v="1190"/>
    <s v="Campagne 2022-2023"/>
    <s v="ATDO"/>
    <s v="25/04/2022"/>
    <s v="en cours"/>
    <s v="20/04/2022"/>
    <m/>
  </r>
  <r>
    <n v="8415"/>
    <x v="7"/>
    <x v="177"/>
    <n v="138"/>
    <n v="3"/>
    <s v="3-P37-P38-P39"/>
    <s v="08/07/2021"/>
    <s v="1a - Peuplements sinistrés - Scolytes"/>
    <s v="1 - Plantation en plein"/>
    <x v="7"/>
    <x v="61"/>
    <n v="1200"/>
    <x v="162"/>
    <n v="200"/>
    <s v="Campagne 2022-2023"/>
    <s v="ATDO"/>
    <s v="25/04/2022"/>
    <s v="en cours"/>
    <s v="20/04/2022"/>
    <m/>
  </r>
  <r>
    <n v="8415"/>
    <x v="7"/>
    <x v="177"/>
    <n v="138"/>
    <n v="4"/>
    <s v="4-P46"/>
    <s v="08/07/2021"/>
    <s v="1a - Peuplements sinistrés - Scolytes"/>
    <s v="1 - Plantation en plein"/>
    <x v="4"/>
    <x v="62"/>
    <n v="1600"/>
    <x v="106"/>
    <n v="300"/>
    <s v="Campagne 2022-2023"/>
    <s v="ATDO"/>
    <s v="25/04/2022"/>
    <s v="en cours"/>
    <s v="20/04/2022"/>
    <m/>
  </r>
  <r>
    <n v="8415"/>
    <x v="7"/>
    <x v="177"/>
    <n v="138"/>
    <n v="4"/>
    <s v="4-P46"/>
    <s v="08/07/2021"/>
    <s v="1a - Peuplements sinistrés - Scolytes"/>
    <s v="1 - Plantation en plein"/>
    <x v="9"/>
    <x v="33"/>
    <n v="1600"/>
    <x v="120"/>
    <n v="930"/>
    <s v="Campagne 2022-2023"/>
    <s v="ATDO"/>
    <s v="25/04/2022"/>
    <s v="en cours"/>
    <s v="20/04/2022"/>
    <m/>
  </r>
  <r>
    <n v="8415"/>
    <x v="7"/>
    <x v="177"/>
    <n v="138"/>
    <n v="4"/>
    <s v="4-P46"/>
    <s v="08/07/2021"/>
    <s v="1a - Peuplements sinistrés - Scolytes"/>
    <s v="1 - Plantation en plein"/>
    <x v="33"/>
    <x v="106"/>
    <n v="2000"/>
    <x v="322"/>
    <n v="160"/>
    <s v="Campagne 2022-2023"/>
    <s v="ATDO"/>
    <s v="25/04/2022"/>
    <s v="en cours"/>
    <s v="20/04/2022"/>
    <m/>
  </r>
  <r>
    <n v="8415"/>
    <x v="7"/>
    <x v="178"/>
    <n v="137"/>
    <n v="1"/>
    <n v="1"/>
    <s v="02/07/2021"/>
    <s v="1b - Peuplements sinistrés - Autres"/>
    <s v="1 - Plantation en plein"/>
    <x v="6"/>
    <x v="258"/>
    <n v="1200"/>
    <x v="386"/>
    <n v="160"/>
    <s v="Campagne 2022-2023"/>
    <s v="ATDO"/>
    <s v="28/02/2022"/>
    <s v="attribue"/>
    <s v="06/05/2022"/>
    <m/>
  </r>
  <r>
    <n v="8415"/>
    <x v="7"/>
    <x v="178"/>
    <n v="137"/>
    <n v="1"/>
    <n v="1"/>
    <s v="02/07/2021"/>
    <s v="1b - Peuplements sinistrés - Autres"/>
    <s v="1 - Plantation en plein"/>
    <x v="2"/>
    <x v="259"/>
    <n v="1200"/>
    <x v="387"/>
    <n v="2800"/>
    <s v="Campagne 2022-2023"/>
    <s v="ATDO"/>
    <s v="28/02/2022"/>
    <s v="attribue"/>
    <s v="06/05/2022"/>
    <m/>
  </r>
  <r>
    <n v="8415"/>
    <x v="7"/>
    <x v="178"/>
    <n v="137"/>
    <n v="1"/>
    <n v="1"/>
    <s v="02/07/2021"/>
    <s v="1b - Peuplements sinistrés - Autres"/>
    <s v="1 - Plantation en plein"/>
    <x v="11"/>
    <x v="42"/>
    <n v="800"/>
    <x v="7"/>
    <n v="160"/>
    <s v="Campagne 2022-2023"/>
    <s v="ATDO"/>
    <s v="28/02/2022"/>
    <s v="attribue"/>
    <s v="06/05/2022"/>
    <m/>
  </r>
  <r>
    <n v="8415"/>
    <x v="7"/>
    <x v="179"/>
    <n v="136"/>
    <n v="4"/>
    <s v="1-P14-Douglas"/>
    <s v="02/07/2021"/>
    <s v="1a - Peuplements sinistrés - Scolytes"/>
    <s v="1 - Plantation en plein"/>
    <x v="0"/>
    <x v="37"/>
    <n v="1600"/>
    <x v="217"/>
    <n v="500"/>
    <s v="Campagne 2022-2023"/>
    <s v="OET"/>
    <m/>
    <s v="non defini"/>
    <m/>
    <m/>
  </r>
  <r>
    <n v="8415"/>
    <x v="7"/>
    <x v="179"/>
    <n v="136"/>
    <n v="2"/>
    <s v="2-P41-Douglas"/>
    <s v="02/07/2021"/>
    <s v="1a - Peuplements sinistrés - Scolytes"/>
    <s v="1 - Plantation en plein"/>
    <x v="0"/>
    <x v="94"/>
    <n v="1600"/>
    <x v="270"/>
    <n v="1400"/>
    <s v="Campagne 2022-2023"/>
    <s v="OET"/>
    <m/>
    <s v="non defini"/>
    <m/>
    <m/>
  </r>
  <r>
    <n v="8415"/>
    <x v="7"/>
    <x v="179"/>
    <n v="136"/>
    <n v="3"/>
    <s v="3-P41-CALABRE"/>
    <s v="02/07/2021"/>
    <s v="1a - Peuplements sinistrés - Scolytes"/>
    <s v="1 - Plantation en plein"/>
    <x v="9"/>
    <x v="131"/>
    <n v="1600"/>
    <x v="212"/>
    <n v="900"/>
    <s v="Campagne 2022-2023"/>
    <s v="OET"/>
    <m/>
    <s v="non defini"/>
    <m/>
    <m/>
  </r>
  <r>
    <n v="8415"/>
    <x v="7"/>
    <x v="180"/>
    <n v="135"/>
    <n v="1"/>
    <s v="1-CHP"/>
    <s v="17/11/2021"/>
    <s v="1a - Peuplements sinistrés - Scolytes"/>
    <s v="1 - Plantation en plein"/>
    <x v="5"/>
    <x v="260"/>
    <n v="1200"/>
    <x v="388"/>
    <n v="3600"/>
    <s v="Campagne 2022-2023"/>
    <s v="ATDO"/>
    <s v="15/04/2022"/>
    <s v="infructueux"/>
    <s v="16/05/2022"/>
    <m/>
  </r>
  <r>
    <n v="8415"/>
    <x v="7"/>
    <x v="180"/>
    <n v="135"/>
    <n v="2"/>
    <s v="2-CHS"/>
    <s v="17/11/2021"/>
    <s v="1a - Peuplements sinistrés - Scolytes"/>
    <s v="1 - Plantation en plein"/>
    <x v="2"/>
    <x v="174"/>
    <n v="1200"/>
    <x v="335"/>
    <n v="1450"/>
    <s v="Campagne 2022-2023"/>
    <s v="ATDO"/>
    <s v="15/04/2022"/>
    <s v="infructueux"/>
    <s v="16/05/2022"/>
    <m/>
  </r>
  <r>
    <n v="8415"/>
    <x v="7"/>
    <x v="181"/>
    <n v="134"/>
    <n v="1"/>
    <s v="1-P37-CEDRE"/>
    <s v="23/06/2021"/>
    <s v="1a - Peuplements sinistrés - Scolytes"/>
    <s v="1 - Plantation en plein"/>
    <x v="4"/>
    <x v="224"/>
    <n v="1600"/>
    <x v="389"/>
    <n v="2000"/>
    <s v="Campagne 2022-2023"/>
    <s v="ATDO"/>
    <s v="20/05/2022"/>
    <s v="en cours"/>
    <s v="23/05/2022"/>
    <m/>
  </r>
  <r>
    <n v="8415"/>
    <x v="7"/>
    <x v="181"/>
    <n v="134"/>
    <n v="2"/>
    <s v="2-P37-CHpub"/>
    <s v="23/06/2021"/>
    <s v="1a - Peuplements sinistrés - Scolytes"/>
    <s v="1 - Plantation en plein"/>
    <x v="6"/>
    <x v="96"/>
    <n v="1200"/>
    <x v="114"/>
    <n v="450"/>
    <s v="Campagne 2022-2023"/>
    <s v="ATDO"/>
    <s v="20/05/2022"/>
    <s v="en cours"/>
    <s v="23/05/2022"/>
    <m/>
  </r>
  <r>
    <n v="8415"/>
    <x v="7"/>
    <x v="181"/>
    <n v="134"/>
    <n v="2"/>
    <s v="2-P37-CHpub"/>
    <s v="23/06/2021"/>
    <s v="1a - Peuplements sinistrés - Scolytes"/>
    <s v="1 - Plantation en plein"/>
    <x v="5"/>
    <x v="261"/>
    <n v="1200"/>
    <x v="390"/>
    <n v="3700"/>
    <s v="Campagne 2022-2023"/>
    <s v="ATDO"/>
    <s v="20/05/2022"/>
    <s v="en cours"/>
    <s v="23/05/2022"/>
    <m/>
  </r>
  <r>
    <n v="8415"/>
    <x v="7"/>
    <x v="181"/>
    <n v="134"/>
    <n v="2"/>
    <s v="2-P37-CHpub"/>
    <s v="23/06/2021"/>
    <s v="1a - Peuplements sinistrés - Scolytes"/>
    <s v="1 - Plantation en plein"/>
    <x v="7"/>
    <x v="64"/>
    <n v="1200"/>
    <x v="76"/>
    <n v="450"/>
    <s v="Campagne 2022-2023"/>
    <s v="ATDO"/>
    <s v="20/05/2022"/>
    <s v="en cours"/>
    <s v="23/05/2022"/>
    <m/>
  </r>
  <r>
    <n v="8415"/>
    <x v="7"/>
    <x v="181"/>
    <n v="134"/>
    <n v="3"/>
    <s v="3-P37-CHS"/>
    <s v="23/06/2021"/>
    <s v="1a - Peuplements sinistrés - Scolytes"/>
    <s v="1 - Plantation en plein"/>
    <x v="2"/>
    <x v="136"/>
    <n v="1200"/>
    <x v="181"/>
    <n v="1200"/>
    <s v="Campagne 2022-2023"/>
    <s v="ATDO"/>
    <s v="20/05/2022"/>
    <s v="en cours"/>
    <s v="23/05/2022"/>
    <m/>
  </r>
  <r>
    <n v="8415"/>
    <x v="7"/>
    <x v="181"/>
    <n v="134"/>
    <n v="4"/>
    <s v="4-P37-BORNMULLER"/>
    <s v="23/06/2021"/>
    <s v="1a - Peuplements sinistrés - Scolytes"/>
    <s v="1 - Plantation en plein"/>
    <x v="36"/>
    <x v="60"/>
    <n v="1600"/>
    <x v="69"/>
    <n v="250"/>
    <s v="Campagne 2022-2023"/>
    <s v="ATDO"/>
    <s v="20/05/2022"/>
    <s v="en cours"/>
    <s v="23/05/2022"/>
    <m/>
  </r>
  <r>
    <n v="8415"/>
    <x v="7"/>
    <x v="181"/>
    <n v="134"/>
    <n v="4"/>
    <s v="4-P37-BORNMULLER"/>
    <s v="23/06/2021"/>
    <s v="1a - Peuplements sinistrés - Scolytes"/>
    <s v="1 - Plantation en plein"/>
    <x v="33"/>
    <x v="18"/>
    <n v="2000"/>
    <x v="391"/>
    <n v="2350"/>
    <s v="Campagne 2022-2023"/>
    <s v="ATDO"/>
    <s v="20/05/2022"/>
    <s v="en cours"/>
    <s v="23/05/2022"/>
    <m/>
  </r>
  <r>
    <n v="8415"/>
    <x v="7"/>
    <x v="182"/>
    <n v="133"/>
    <n v="1"/>
    <s v="1-P20-DOU"/>
    <s v="08/07/2021"/>
    <s v="1a - Peuplements sinistrés - Scolytes"/>
    <s v="1 - Plantation en plein"/>
    <x v="0"/>
    <x v="12"/>
    <n v="1600"/>
    <x v="13"/>
    <n v="3100"/>
    <s v="Campagne 2022-2023"/>
    <s v="ATDO"/>
    <s v="16/02/2022"/>
    <s v="attribue"/>
    <s v="06/05/2022"/>
    <m/>
  </r>
  <r>
    <n v="8415"/>
    <x v="7"/>
    <x v="182"/>
    <n v="133"/>
    <n v="2"/>
    <s v="1-P20-CHS"/>
    <s v="08/07/2021"/>
    <s v="1a - Peuplements sinistrés - Scolytes"/>
    <s v="1 - Plantation en plein"/>
    <x v="2"/>
    <x v="147"/>
    <n v="1200"/>
    <x v="246"/>
    <n v="650"/>
    <s v="Campagne 2022-2023"/>
    <s v="ATDO"/>
    <s v="16/02/2022"/>
    <s v="attribue"/>
    <s v="06/05/2022"/>
    <m/>
  </r>
  <r>
    <n v="8415"/>
    <x v="7"/>
    <x v="182"/>
    <n v="133"/>
    <n v="2"/>
    <s v="1-P20-CHS"/>
    <s v="08/07/2021"/>
    <s v="1a - Peuplements sinistrés - Scolytes"/>
    <s v="1 - Plantation en plein"/>
    <x v="41"/>
    <x v="81"/>
    <n v="1200"/>
    <x v="96"/>
    <n v="70"/>
    <s v="Campagne 2022-2023"/>
    <s v="ATDO"/>
    <s v="16/02/2022"/>
    <s v="attribue"/>
    <s v="06/05/2022"/>
    <m/>
  </r>
  <r>
    <n v="8415"/>
    <x v="7"/>
    <x v="183"/>
    <n v="132"/>
    <n v="1"/>
    <n v="1"/>
    <s v="29/06/2021"/>
    <s v="1a - Peuplements sinistrés - Scolytes"/>
    <s v="1 - Plantation en plein"/>
    <x v="4"/>
    <x v="220"/>
    <n v="1600"/>
    <x v="334"/>
    <n v="1300"/>
    <s v="Campagne 2022-2023"/>
    <s v="ATDO"/>
    <s v="16/02/2022"/>
    <s v="attribue"/>
    <s v="06/05/2022"/>
    <m/>
  </r>
  <r>
    <n v="8415"/>
    <x v="7"/>
    <x v="183"/>
    <n v="132"/>
    <n v="1"/>
    <n v="1"/>
    <s v="29/06/2021"/>
    <s v="1a - Peuplements sinistrés - Scolytes"/>
    <s v="1 - Plantation en plein"/>
    <x v="9"/>
    <x v="157"/>
    <n v="1600"/>
    <x v="32"/>
    <n v="1100"/>
    <s v="Campagne 2022-2023"/>
    <s v="ATDO"/>
    <s v="16/02/2022"/>
    <s v="attribue"/>
    <s v="06/05/2022"/>
    <m/>
  </r>
  <r>
    <n v="8415"/>
    <x v="7"/>
    <x v="183"/>
    <n v="132"/>
    <n v="1"/>
    <n v="1"/>
    <s v="29/06/2021"/>
    <s v="1a - Peuplements sinistrés - Scolytes"/>
    <s v="1 - Plantation en plein"/>
    <x v="49"/>
    <x v="75"/>
    <n v="1600"/>
    <x v="145"/>
    <n v="800"/>
    <s v="Campagne 2022-2023"/>
    <s v="ATDO"/>
    <s v="16/02/2022"/>
    <s v="attribue"/>
    <s v="06/05/2022"/>
    <m/>
  </r>
  <r>
    <n v="8415"/>
    <x v="7"/>
    <x v="184"/>
    <n v="131"/>
    <n v="6"/>
    <s v="1-p28-Pins-noirs+Calabre"/>
    <s v="02/09/2021"/>
    <s v="1a - Peuplements sinistrés - Scolytes"/>
    <s v="1 - Plantation en plein"/>
    <x v="9"/>
    <x v="22"/>
    <n v="1600"/>
    <x v="26"/>
    <n v="750"/>
    <s v="Campagne 2022-2023"/>
    <s v="ATDO"/>
    <m/>
    <s v="non defini"/>
    <m/>
    <m/>
  </r>
  <r>
    <n v="8415"/>
    <x v="7"/>
    <x v="184"/>
    <n v="131"/>
    <n v="6"/>
    <s v="1-p28-Pins-noirs+Calabre"/>
    <s v="02/09/2021"/>
    <s v="1a - Peuplements sinistrés - Scolytes"/>
    <s v="1 - Plantation en plein"/>
    <x v="36"/>
    <x v="22"/>
    <n v="1600"/>
    <x v="26"/>
    <n v="750"/>
    <s v="Campagne 2022-2023"/>
    <s v="ATDO"/>
    <m/>
    <s v="non defini"/>
    <m/>
    <m/>
  </r>
  <r>
    <n v="8415"/>
    <x v="7"/>
    <x v="184"/>
    <n v="131"/>
    <n v="6"/>
    <s v="2-p28-chênes"/>
    <s v="02/09/2021"/>
    <s v="1a - Peuplements sinistrés - Scolytes"/>
    <s v="1 - Plantation en plein"/>
    <x v="18"/>
    <x v="11"/>
    <n v="1200"/>
    <x v="11"/>
    <n v="1700"/>
    <s v="Campagne 2022-2023"/>
    <s v="ATDO"/>
    <m/>
    <s v="non defini"/>
    <m/>
    <m/>
  </r>
  <r>
    <n v="8415"/>
    <x v="7"/>
    <x v="184"/>
    <n v="131"/>
    <n v="7"/>
    <s v="3-p9-p28-meleze-cedre"/>
    <s v="02/09/2021"/>
    <s v="1a - Peuplements sinistrés - Scolytes"/>
    <s v="1 - Plantation en plein"/>
    <x v="4"/>
    <x v="3"/>
    <n v="1600"/>
    <x v="3"/>
    <n v="2000"/>
    <s v="Campagne 2022-2023"/>
    <s v="ATDO"/>
    <m/>
    <s v="non defini"/>
    <m/>
    <m/>
  </r>
  <r>
    <n v="8415"/>
    <x v="7"/>
    <x v="185"/>
    <n v="130"/>
    <n v="1"/>
    <s v="1-P40-42-DOU-MEL-PLa"/>
    <s v="02/07/2021"/>
    <s v="1a - Peuplements sinistrés - Scolytes"/>
    <s v="1 - Plantation en plein"/>
    <x v="0"/>
    <x v="24"/>
    <n v="1600"/>
    <x v="25"/>
    <n v="320"/>
    <s v="Campagne 2022-2023"/>
    <s v="ATDO"/>
    <s v="23/03/2022"/>
    <s v="infructueux"/>
    <s v="16/05/2022"/>
    <m/>
  </r>
  <r>
    <n v="8415"/>
    <x v="7"/>
    <x v="185"/>
    <n v="130"/>
    <n v="1"/>
    <s v="1-P40-42-DOU-MEL-PLa"/>
    <s v="02/07/2021"/>
    <s v="1a - Peuplements sinistrés - Scolytes"/>
    <s v="1 - Plantation en plein"/>
    <x v="17"/>
    <x v="148"/>
    <n v="1200"/>
    <x v="158"/>
    <n v="1450"/>
    <s v="Campagne 2022-2023"/>
    <s v="ATDO"/>
    <s v="23/03/2022"/>
    <s v="infructueux"/>
    <s v="16/05/2022"/>
    <m/>
  </r>
  <r>
    <n v="8415"/>
    <x v="7"/>
    <x v="185"/>
    <n v="130"/>
    <n v="1"/>
    <s v="1-P40-42-DOU-MEL-PLa"/>
    <s v="02/07/2021"/>
    <s v="1a - Peuplements sinistrés - Scolytes"/>
    <s v="1 - Plantation en plein"/>
    <x v="9"/>
    <x v="95"/>
    <n v="1600"/>
    <x v="310"/>
    <n v="4800"/>
    <s v="Campagne 2022-2023"/>
    <s v="ATDO"/>
    <s v="23/03/2022"/>
    <s v="infructueux"/>
    <s v="16/05/2022"/>
    <m/>
  </r>
  <r>
    <n v="8415"/>
    <x v="7"/>
    <x v="185"/>
    <n v="130"/>
    <n v="2"/>
    <s v="2-P42-CED-PLa-MEL"/>
    <s v="02/07/2021"/>
    <s v="1a - Peuplements sinistrés - Scolytes"/>
    <s v="1 - Plantation en plein"/>
    <x v="4"/>
    <x v="118"/>
    <n v="1600"/>
    <x v="267"/>
    <n v="1550"/>
    <s v="Campagne 2022-2023"/>
    <s v="ATDO"/>
    <s v="23/03/2022"/>
    <s v="infructueux"/>
    <s v="16/05/2022"/>
    <m/>
  </r>
  <r>
    <n v="8415"/>
    <x v="7"/>
    <x v="185"/>
    <n v="130"/>
    <n v="2"/>
    <s v="2-P42-CED-PLa-MEL"/>
    <s v="02/07/2021"/>
    <s v="1a - Peuplements sinistrés - Scolytes"/>
    <s v="1 - Plantation en plein"/>
    <x v="17"/>
    <x v="121"/>
    <n v="1200"/>
    <x v="166"/>
    <m/>
    <s v="Campagne 2022-2023"/>
    <s v="ATDO"/>
    <s v="23/03/2022"/>
    <s v="infructueux"/>
    <s v="16/05/2022"/>
    <m/>
  </r>
  <r>
    <n v="8415"/>
    <x v="7"/>
    <x v="185"/>
    <n v="130"/>
    <n v="2"/>
    <s v="2-P42-CED-PLa-MEL"/>
    <s v="02/07/2021"/>
    <s v="1a - Peuplements sinistrés - Scolytes"/>
    <s v="1 - Plantation en plein"/>
    <x v="9"/>
    <x v="55"/>
    <n v="1600"/>
    <x v="64"/>
    <n v="550"/>
    <s v="Campagne 2022-2023"/>
    <s v="ATDO"/>
    <s v="23/03/2022"/>
    <s v="infructueux"/>
    <s v="16/05/2022"/>
    <m/>
  </r>
  <r>
    <n v="8415"/>
    <x v="7"/>
    <x v="185"/>
    <n v="130"/>
    <n v="3"/>
    <s v="3-P42-CEA-PCa"/>
    <s v="02/07/2021"/>
    <s v="1a - Peuplements sinistrés - Scolytes"/>
    <s v="1 - Plantation en plein"/>
    <x v="4"/>
    <x v="56"/>
    <n v="1600"/>
    <x v="74"/>
    <n v="950"/>
    <s v="Campagne 2022-2023"/>
    <s v="ATDO"/>
    <s v="23/03/2022"/>
    <s v="infructueux"/>
    <s v="16/05/2022"/>
    <m/>
  </r>
  <r>
    <n v="8415"/>
    <x v="7"/>
    <x v="185"/>
    <n v="130"/>
    <n v="3"/>
    <s v="3-P42-CEA-PCa"/>
    <s v="02/07/2021"/>
    <s v="1a - Peuplements sinistrés - Scolytes"/>
    <s v="1 - Plantation en plein"/>
    <x v="9"/>
    <x v="262"/>
    <n v="1600"/>
    <x v="392"/>
    <m/>
    <s v="Campagne 2022-2023"/>
    <s v="ATDO"/>
    <s v="23/03/2022"/>
    <s v="infructueux"/>
    <s v="16/05/2022"/>
    <m/>
  </r>
  <r>
    <n v="8415"/>
    <x v="7"/>
    <x v="185"/>
    <n v="130"/>
    <n v="4"/>
    <s v="4-P42-CHS"/>
    <s v="02/07/2021"/>
    <s v="1a - Peuplements sinistrés - Scolytes"/>
    <s v="1 - Plantation en plein"/>
    <x v="6"/>
    <x v="7"/>
    <n v="1200"/>
    <x v="7"/>
    <n v="120"/>
    <s v="Campagne 2022-2023"/>
    <s v="ATDO"/>
    <s v="23/03/2022"/>
    <s v="infructueux"/>
    <s v="16/05/2022"/>
    <m/>
  </r>
  <r>
    <n v="8415"/>
    <x v="7"/>
    <x v="185"/>
    <n v="130"/>
    <n v="4"/>
    <s v="4-P42-CHS"/>
    <s v="02/07/2021"/>
    <s v="1a - Peuplements sinistrés - Scolytes"/>
    <s v="1 - Plantation en plein"/>
    <x v="2"/>
    <x v="141"/>
    <n v="1200"/>
    <x v="20"/>
    <n v="700"/>
    <s v="Campagne 2022-2023"/>
    <s v="ATDO"/>
    <s v="23/03/2022"/>
    <s v="infructueux"/>
    <s v="16/05/2022"/>
    <m/>
  </r>
  <r>
    <n v="8415"/>
    <x v="7"/>
    <x v="185"/>
    <n v="130"/>
    <n v="4"/>
    <s v="4-P42-CHS"/>
    <s v="02/07/2021"/>
    <s v="1a - Peuplements sinistrés - Scolytes"/>
    <s v="1 - Plantation en plein"/>
    <x v="7"/>
    <x v="7"/>
    <n v="1200"/>
    <x v="7"/>
    <n v="120"/>
    <s v="Campagne 2022-2023"/>
    <s v="ATDO"/>
    <s v="23/03/2022"/>
    <s v="infructueux"/>
    <s v="16/05/2022"/>
    <m/>
  </r>
  <r>
    <n v="8415"/>
    <x v="7"/>
    <x v="186"/>
    <n v="129"/>
    <n v="1"/>
    <s v="1-p9"/>
    <s v="03/12/2021"/>
    <s v="1a - Peuplements sinistrés - Scolytes"/>
    <s v="1 - Plantation en plein"/>
    <x v="2"/>
    <x v="263"/>
    <n v="1200"/>
    <x v="393"/>
    <n v="1400"/>
    <s v="Campagne 2022-2023"/>
    <s v="ATDO"/>
    <s v="05/05/2022"/>
    <s v="en cours"/>
    <s v="06/05/2022"/>
    <m/>
  </r>
  <r>
    <n v="8415"/>
    <x v="7"/>
    <x v="186"/>
    <n v="129"/>
    <n v="1"/>
    <s v="1-p9"/>
    <s v="03/12/2021"/>
    <s v="1a - Peuplements sinistrés - Scolytes"/>
    <s v="1 - Plantation en plein"/>
    <x v="15"/>
    <x v="41"/>
    <n v="1600"/>
    <x v="98"/>
    <n v="280"/>
    <s v="Campagne 2022-2023"/>
    <s v="ATDO"/>
    <s v="05/05/2022"/>
    <s v="en cours"/>
    <s v="06/05/2022"/>
    <m/>
  </r>
  <r>
    <n v="8415"/>
    <x v="7"/>
    <x v="186"/>
    <n v="129"/>
    <n v="1"/>
    <s v="1-p9"/>
    <s v="03/12/2021"/>
    <s v="1a - Peuplements sinistrés - Scolytes"/>
    <s v="1 - Plantation en plein"/>
    <x v="10"/>
    <x v="38"/>
    <n v="1200"/>
    <x v="45"/>
    <n v="180"/>
    <s v="Campagne 2022-2023"/>
    <s v="ATDO"/>
    <s v="05/05/2022"/>
    <s v="en cours"/>
    <s v="06/05/2022"/>
    <m/>
  </r>
  <r>
    <n v="8415"/>
    <x v="7"/>
    <x v="186"/>
    <n v="129"/>
    <n v="2"/>
    <s v="2-P10"/>
    <s v="03/12/2021"/>
    <s v="1a - Peuplements sinistrés - Scolytes"/>
    <s v="1 - Plantation en plein"/>
    <x v="2"/>
    <x v="11"/>
    <n v="1200"/>
    <x v="11"/>
    <n v="2100"/>
    <s v="Campagne 2022-2023"/>
    <s v="ATDO"/>
    <s v="05/05/2022"/>
    <s v="en cours"/>
    <s v="06/05/2022"/>
    <m/>
  </r>
  <r>
    <n v="8415"/>
    <x v="7"/>
    <x v="186"/>
    <n v="129"/>
    <n v="2"/>
    <s v="2-P10"/>
    <s v="03/12/2021"/>
    <s v="1a - Peuplements sinistrés - Scolytes"/>
    <s v="1 - Plantation en plein"/>
    <x v="41"/>
    <x v="42"/>
    <n v="1200"/>
    <x v="49"/>
    <n v="200"/>
    <s v="Campagne 2022-2023"/>
    <s v="ATDO"/>
    <s v="05/05/2022"/>
    <s v="en cours"/>
    <s v="06/05/2022"/>
    <m/>
  </r>
  <r>
    <n v="8415"/>
    <x v="7"/>
    <x v="187"/>
    <n v="128"/>
    <n v="6"/>
    <s v="1-P7-P37-BORNMULLER"/>
    <s v="23/06/2021"/>
    <s v="1a - Peuplements sinistrés - Scolytes"/>
    <s v="1 - Plantation en plein"/>
    <x v="33"/>
    <x v="9"/>
    <n v="2000"/>
    <x v="289"/>
    <n v="2400"/>
    <s v="Campagne 2022-2023"/>
    <s v="ATDO"/>
    <s v="04/03/2022"/>
    <s v="attribue"/>
    <s v="06/05/2022"/>
    <m/>
  </r>
  <r>
    <n v="8415"/>
    <x v="7"/>
    <x v="187"/>
    <n v="128"/>
    <n v="7"/>
    <s v="2-P25-BORNMULLER"/>
    <s v="23/06/2021"/>
    <s v="1a - Peuplements sinistrés - Scolytes"/>
    <s v="1 - Plantation en plein"/>
    <x v="33"/>
    <x v="58"/>
    <n v="2000"/>
    <x v="326"/>
    <n v="1300"/>
    <s v="Campagne 2022-2023"/>
    <s v="ATDO"/>
    <s v="04/03/2022"/>
    <s v="attribue"/>
    <s v="06/05/2022"/>
    <m/>
  </r>
  <r>
    <n v="8415"/>
    <x v="7"/>
    <x v="187"/>
    <n v="128"/>
    <n v="6"/>
    <s v="3-P29-P43-CEDRE ATLAS"/>
    <s v="23/06/2021"/>
    <s v="1a - Peuplements sinistrés - Scolytes"/>
    <s v="1 - Plantation en plein"/>
    <x v="4"/>
    <x v="58"/>
    <n v="1600"/>
    <x v="134"/>
    <n v="1080"/>
    <s v="Campagne 2022-2023"/>
    <s v="ATDO"/>
    <s v="04/03/2022"/>
    <s v="attribue"/>
    <s v="06/05/2022"/>
    <m/>
  </r>
  <r>
    <n v="8440"/>
    <x v="1"/>
    <x v="188"/>
    <n v="122"/>
    <n v="8"/>
    <s v="NOVILLARS_1"/>
    <s v="10/08/2021"/>
    <s v="1a - Peuplements sinistrés - Scolytes"/>
    <s v="1 - Plantation en plein"/>
    <x v="16"/>
    <x v="264"/>
    <n v="1200"/>
    <x v="394"/>
    <m/>
    <s v="Campagne 2022-2023"/>
    <s v="ATDO"/>
    <m/>
    <s v="non defini"/>
    <m/>
    <m/>
  </r>
  <r>
    <n v="8440"/>
    <x v="1"/>
    <x v="188"/>
    <n v="122"/>
    <n v="2"/>
    <s v="NOVILLARS_2a"/>
    <s v="10/08/2021"/>
    <s v="1a - Peuplements sinistrés - Scolytes"/>
    <s v="1 - Plantation en plein"/>
    <x v="0"/>
    <x v="218"/>
    <n v="1600"/>
    <x v="328"/>
    <m/>
    <s v="Campagne 2022-2023"/>
    <s v="ATDO"/>
    <m/>
    <s v="non defini"/>
    <m/>
    <m/>
  </r>
  <r>
    <n v="8440"/>
    <x v="1"/>
    <x v="188"/>
    <n v="122"/>
    <n v="3"/>
    <s v="NOVILLARS_2b"/>
    <s v="10/08/2021"/>
    <s v="1a - Peuplements sinistrés - Scolytes"/>
    <s v="1 - Plantation en plein"/>
    <x v="0"/>
    <x v="131"/>
    <n v="1600"/>
    <x v="212"/>
    <m/>
    <s v="Campagne 2022-2023"/>
    <s v="ATDO"/>
    <m/>
    <s v="non defini"/>
    <m/>
    <m/>
  </r>
  <r>
    <n v="8440"/>
    <x v="1"/>
    <x v="188"/>
    <n v="122"/>
    <n v="4"/>
    <s v="NOVILLARS_2c"/>
    <s v="10/08/2021"/>
    <s v="1a - Peuplements sinistrés - Scolytes"/>
    <s v="1 - Plantation en plein"/>
    <x v="0"/>
    <x v="80"/>
    <n v="1600"/>
    <x v="110"/>
    <m/>
    <s v="Campagne 2022-2023"/>
    <s v="ATDO"/>
    <m/>
    <s v="non defini"/>
    <m/>
    <m/>
  </r>
  <r>
    <n v="8440"/>
    <x v="1"/>
    <x v="188"/>
    <n v="122"/>
    <n v="5"/>
    <s v="NOVILLARS_3"/>
    <s v="10/08/2021"/>
    <s v="1a - Peuplements sinistrés - Scolytes"/>
    <s v="1 - Plantation en plein"/>
    <x v="9"/>
    <x v="242"/>
    <n v="1600"/>
    <x v="365"/>
    <m/>
    <s v="Campagne 2022-2023"/>
    <s v="ATDO"/>
    <m/>
    <s v="non defini"/>
    <m/>
    <m/>
  </r>
  <r>
    <n v="8440"/>
    <x v="1"/>
    <x v="188"/>
    <n v="122"/>
    <n v="6"/>
    <s v="NOVILLARS_45"/>
    <s v="10/08/2021"/>
    <s v="1a - Peuplements sinistrés - Scolytes"/>
    <s v="1 - Plantation en plein"/>
    <x v="34"/>
    <x v="188"/>
    <n v="1200"/>
    <x v="395"/>
    <m/>
    <s v="Campagne 2022-2023"/>
    <s v="ATDO"/>
    <m/>
    <s v="non defini"/>
    <m/>
    <m/>
  </r>
  <r>
    <n v="8440"/>
    <x v="1"/>
    <x v="188"/>
    <n v="122"/>
    <n v="7"/>
    <s v="NOVILLARS_6"/>
    <s v="10/08/2021"/>
    <s v="1a - Peuplements sinistrés - Scolytes"/>
    <s v="1 - Plantation en plein"/>
    <x v="5"/>
    <x v="265"/>
    <n v="1200"/>
    <x v="396"/>
    <m/>
    <s v="Campagne 2022-2023"/>
    <s v="ATDO"/>
    <m/>
    <s v="non defini"/>
    <m/>
    <m/>
  </r>
  <r>
    <n v="8440"/>
    <x v="1"/>
    <x v="189"/>
    <n v="121"/>
    <n v="1"/>
    <s v="DELUZ_38"/>
    <s v="25/06/2021"/>
    <s v="1a - Peuplements sinistrés - Scolytes"/>
    <s v="1 - Plantation en plein"/>
    <x v="2"/>
    <x v="266"/>
    <n v="1200"/>
    <x v="397"/>
    <m/>
    <s v="Campagne 2022-2023"/>
    <s v="ATDO"/>
    <s v="01/03/2022"/>
    <s v="attribue"/>
    <s v="14/04/2022"/>
    <m/>
  </r>
  <r>
    <n v="8440"/>
    <x v="1"/>
    <x v="189"/>
    <n v="121"/>
    <n v="1"/>
    <s v="DELUZ_38"/>
    <s v="25/06/2021"/>
    <s v="1a - Peuplements sinistrés - Scolytes"/>
    <s v="1 - Plantation en plein"/>
    <x v="7"/>
    <x v="95"/>
    <n v="1200"/>
    <x v="113"/>
    <m/>
    <s v="Campagne 2022-2023"/>
    <s v="ATDO"/>
    <s v="01/03/2022"/>
    <s v="attribue"/>
    <s v="14/04/2022"/>
    <m/>
  </r>
  <r>
    <n v="8440"/>
    <x v="1"/>
    <x v="190"/>
    <n v="106"/>
    <n v="1"/>
    <s v="ROUHE_29"/>
    <s v="04/06/2021"/>
    <s v="1a - Peuplements sinistrés - Scolytes"/>
    <s v="1 - Plantation en plein"/>
    <x v="4"/>
    <x v="40"/>
    <n v="1600"/>
    <x v="230"/>
    <m/>
    <s v="Campagne 2022-2023"/>
    <s v="ATDO"/>
    <m/>
    <s v="non defini"/>
    <m/>
    <m/>
  </r>
  <r>
    <n v="8440"/>
    <x v="1"/>
    <x v="190"/>
    <n v="106"/>
    <n v="1"/>
    <s v="ROUHE_29"/>
    <s v="04/06/2021"/>
    <s v="1a - Peuplements sinistrés - Scolytes"/>
    <s v="1 - Plantation en plein"/>
    <x v="5"/>
    <x v="78"/>
    <n v="1200"/>
    <x v="93"/>
    <m/>
    <s v="Campagne 2022-2023"/>
    <s v="ATDO"/>
    <m/>
    <s v="non defini"/>
    <m/>
    <m/>
  </r>
  <r>
    <n v="8440"/>
    <x v="1"/>
    <x v="190"/>
    <n v="106"/>
    <n v="5"/>
    <s v="ROUHE_192021"/>
    <s v="04/06/2021"/>
    <s v="1a - Peuplements sinistrés - Scolytes"/>
    <s v="1 - Plantation en plein"/>
    <x v="6"/>
    <x v="32"/>
    <n v="1200"/>
    <x v="182"/>
    <m/>
    <s v="Campagne 2022-2023"/>
    <s v="ATDO"/>
    <m/>
    <s v="non defini"/>
    <m/>
    <m/>
  </r>
  <r>
    <n v="8440"/>
    <x v="1"/>
    <x v="190"/>
    <n v="106"/>
    <n v="5"/>
    <s v="ROUHE_192021"/>
    <s v="04/06/2021"/>
    <s v="1a - Peuplements sinistrés - Scolytes"/>
    <s v="1 - Plantation en plein"/>
    <x v="7"/>
    <x v="96"/>
    <n v="1200"/>
    <x v="114"/>
    <m/>
    <s v="Campagne 2022-2023"/>
    <s v="ATDO"/>
    <m/>
    <s v="non defini"/>
    <m/>
    <m/>
  </r>
  <r>
    <n v="8415"/>
    <x v="7"/>
    <x v="191"/>
    <n v="103"/>
    <n v="9"/>
    <s v="1-Pins Laricio de Corse"/>
    <s v="23/06/2021"/>
    <s v="1a - Peuplements sinistrés - Scolytes"/>
    <s v="1 - Plantation en plein"/>
    <x v="15"/>
    <x v="73"/>
    <n v="1600"/>
    <x v="201"/>
    <n v="2300"/>
    <s v="Campagne 2022-2023"/>
    <s v="ATDO"/>
    <s v="01/03/2022"/>
    <s v="attribue"/>
    <s v="06/05/2022"/>
    <m/>
  </r>
  <r>
    <n v="8415"/>
    <x v="7"/>
    <x v="191"/>
    <n v="103"/>
    <n v="9"/>
    <s v="2-Pin Laricio de Calabre"/>
    <s v="23/06/2021"/>
    <s v="1a - Peuplements sinistrés - Scolytes"/>
    <s v="1 - Plantation en plein"/>
    <x v="9"/>
    <x v="154"/>
    <n v="1600"/>
    <x v="118"/>
    <n v="1100"/>
    <s v="Campagne 2022-2023"/>
    <s v="ATDO"/>
    <s v="01/03/2022"/>
    <s v="attribue"/>
    <s v="06/05/2022"/>
    <m/>
  </r>
  <r>
    <n v="8415"/>
    <x v="7"/>
    <x v="191"/>
    <n v="103"/>
    <n v="9"/>
    <s v="3-Douglas vert"/>
    <s v="23/06/2021"/>
    <s v="1a - Peuplements sinistrés - Scolytes"/>
    <s v="1 - Plantation en plein"/>
    <x v="0"/>
    <x v="6"/>
    <n v="1600"/>
    <x v="117"/>
    <n v="1500"/>
    <s v="Campagne 2022-2023"/>
    <s v="ATDO"/>
    <s v="01/03/2022"/>
    <s v="attribue"/>
    <s v="06/05/2022"/>
    <m/>
  </r>
  <r>
    <n v="8415"/>
    <x v="7"/>
    <x v="192"/>
    <n v="101"/>
    <n v="6"/>
    <s v="1_CHENE"/>
    <s v="23/06/2021"/>
    <s v="1a - Peuplements sinistrés - Scolytes"/>
    <s v="1 - Plantation en plein"/>
    <x v="18"/>
    <x v="16"/>
    <n v="1200"/>
    <x v="17"/>
    <n v="1200"/>
    <s v="Campagne 2022-2023"/>
    <s v="ATDO"/>
    <s v="15/02/2022"/>
    <s v="en cours"/>
    <s v="29/03/2022"/>
    <m/>
  </r>
  <r>
    <n v="8440"/>
    <x v="1"/>
    <x v="193"/>
    <n v="99"/>
    <n v="1"/>
    <s v="CADEMENE_3"/>
    <s v="07/06/2021"/>
    <s v="1a - Peuplements sinistrés - Scolytes"/>
    <s v="1 - Plantation en plein"/>
    <x v="5"/>
    <x v="74"/>
    <n v="1200"/>
    <x v="88"/>
    <m/>
    <s v="Campagne 2022-2023"/>
    <s v="ATDO"/>
    <m/>
    <s v="non defini"/>
    <m/>
    <m/>
  </r>
  <r>
    <n v="8440"/>
    <x v="1"/>
    <x v="193"/>
    <n v="99"/>
    <n v="1"/>
    <s v="CADEMENE_3"/>
    <s v="07/06/2021"/>
    <s v="1a - Peuplements sinistrés - Scolytes"/>
    <s v="1 - Plantation en plein"/>
    <x v="12"/>
    <x v="72"/>
    <n v="1600"/>
    <x v="9"/>
    <m/>
    <s v="Campagne 2022-2023"/>
    <s v="ATDO"/>
    <m/>
    <s v="non defini"/>
    <m/>
    <m/>
  </r>
  <r>
    <n v="8440"/>
    <x v="1"/>
    <x v="193"/>
    <n v="99"/>
    <n v="1"/>
    <s v="CADEMENE_3"/>
    <s v="07/06/2021"/>
    <s v="1a - Peuplements sinistrés - Scolytes"/>
    <s v="1 - Plantation en plein"/>
    <x v="10"/>
    <x v="69"/>
    <n v="1200"/>
    <x v="82"/>
    <m/>
    <s v="Campagne 2022-2023"/>
    <s v="ATDO"/>
    <m/>
    <s v="non defini"/>
    <m/>
    <m/>
  </r>
  <r>
    <n v="8440"/>
    <x v="1"/>
    <x v="193"/>
    <n v="99"/>
    <n v="3"/>
    <s v="CADEMENE_9"/>
    <s v="07/06/2021"/>
    <s v="1a - Peuplements sinistrés - Scolytes"/>
    <s v="1 - Plantation en plein"/>
    <x v="33"/>
    <x v="76"/>
    <n v="2000"/>
    <x v="52"/>
    <m/>
    <s v="Campagne 2022-2023"/>
    <s v="ATDO"/>
    <m/>
    <s v="non defini"/>
    <m/>
    <m/>
  </r>
  <r>
    <n v="8425"/>
    <x v="0"/>
    <x v="194"/>
    <n v="98"/>
    <n v="10"/>
    <s v="LesMagny Ilot A"/>
    <s v="15/06/2021"/>
    <s v="1a - Peuplements sinistrés - Scolytes"/>
    <s v="1 - Plantation en plein"/>
    <x v="18"/>
    <x v="267"/>
    <n v="1200"/>
    <x v="398"/>
    <n v="3070"/>
    <s v="Campagne 2022-2023"/>
    <s v="ATDO"/>
    <s v="15/04/2022"/>
    <s v="en cours"/>
    <s v="17/05/2022"/>
    <m/>
  </r>
  <r>
    <n v="8425"/>
    <x v="0"/>
    <x v="194"/>
    <n v="98"/>
    <n v="10"/>
    <s v="LesMagny Ilot A"/>
    <s v="15/06/2021"/>
    <s v="1a - Peuplements sinistrés - Scolytes"/>
    <s v="1 - Plantation en plein"/>
    <x v="50"/>
    <x v="83"/>
    <n v="1200"/>
    <x v="98"/>
    <n v="335"/>
    <s v="Campagne 2022-2023"/>
    <s v="ATDO"/>
    <s v="15/04/2022"/>
    <s v="en cours"/>
    <s v="17/05/2022"/>
    <m/>
  </r>
  <r>
    <n v="8425"/>
    <x v="0"/>
    <x v="194"/>
    <n v="98"/>
    <n v="2"/>
    <s v="LesMagny Ilot B"/>
    <s v="15/06/2021"/>
    <s v="1a - Peuplements sinistrés - Scolytes"/>
    <s v="1 - Plantation en plein"/>
    <x v="18"/>
    <x v="22"/>
    <n v="1200"/>
    <x v="23"/>
    <m/>
    <s v="Campagne 2022-2023"/>
    <s v="ATDO"/>
    <s v="15/04/2022"/>
    <s v="en cours"/>
    <s v="17/05/2022"/>
    <m/>
  </r>
  <r>
    <n v="8425"/>
    <x v="0"/>
    <x v="194"/>
    <n v="98"/>
    <n v="2"/>
    <s v="LesMagny Ilot B"/>
    <s v="15/06/2021"/>
    <s v="1a - Peuplements sinistrés - Scolytes"/>
    <s v="1 - Plantation en plein"/>
    <x v="50"/>
    <x v="81"/>
    <n v="1200"/>
    <x v="96"/>
    <m/>
    <s v="Campagne 2022-2023"/>
    <s v="ATDO"/>
    <s v="15/04/2022"/>
    <s v="en cours"/>
    <s v="17/05/2022"/>
    <m/>
  </r>
  <r>
    <n v="8425"/>
    <x v="0"/>
    <x v="194"/>
    <n v="98"/>
    <n v="10"/>
    <s v="LesMagny Ilot C"/>
    <s v="15/06/2021"/>
    <s v="1a - Peuplements sinistrés - Scolytes"/>
    <s v="1 - Plantation en plein"/>
    <x v="1"/>
    <x v="78"/>
    <n v="1600"/>
    <x v="172"/>
    <n v="620"/>
    <s v="Campagne 2022-2023"/>
    <s v="ATDO"/>
    <s v="15/04/2022"/>
    <s v="en cours"/>
    <s v="17/05/2022"/>
    <m/>
  </r>
  <r>
    <n v="8425"/>
    <x v="0"/>
    <x v="194"/>
    <n v="98"/>
    <n v="4"/>
    <s v="LesMagny Ilot C"/>
    <s v="15/06/2021"/>
    <s v="1a - Peuplements sinistrés - Scolytes"/>
    <s v="1 - Plantation en plein"/>
    <x v="11"/>
    <x v="37"/>
    <n v="800"/>
    <x v="43"/>
    <n v="425"/>
    <s v="Campagne 2022-2023"/>
    <s v="ATDO"/>
    <s v="15/04/2022"/>
    <s v="en cours"/>
    <s v="17/05/2022"/>
    <m/>
  </r>
  <r>
    <n v="8425"/>
    <x v="0"/>
    <x v="194"/>
    <n v="98"/>
    <n v="10"/>
    <s v="LesMagny Ilot C"/>
    <s v="15/06/2021"/>
    <s v="1a - Peuplements sinistrés - Scolytes"/>
    <s v="1 - Plantation en plein"/>
    <x v="2"/>
    <x v="74"/>
    <n v="1200"/>
    <x v="88"/>
    <n v="340"/>
    <s v="Campagne 2022-2023"/>
    <s v="ATDO"/>
    <s v="15/04/2022"/>
    <s v="en cours"/>
    <s v="17/05/2022"/>
    <m/>
  </r>
  <r>
    <n v="8425"/>
    <x v="0"/>
    <x v="194"/>
    <n v="98"/>
    <n v="10"/>
    <s v="LesMagny Ilot D"/>
    <s v="15/06/2021"/>
    <s v="1a - Peuplements sinistrés - Scolytes"/>
    <s v="1 - Plantation en plein"/>
    <x v="1"/>
    <x v="3"/>
    <n v="1600"/>
    <x v="3"/>
    <n v="660"/>
    <s v="Campagne 2022-2023"/>
    <s v="ATDO"/>
    <s v="15/04/2022"/>
    <s v="en cours"/>
    <s v="17/05/2022"/>
    <m/>
  </r>
  <r>
    <n v="8425"/>
    <x v="0"/>
    <x v="194"/>
    <n v="98"/>
    <n v="7"/>
    <s v="LesMagny Ilot D"/>
    <s v="15/06/2021"/>
    <s v="1a - Peuplements sinistrés - Scolytes"/>
    <s v="1 - Plantation en plein"/>
    <x v="2"/>
    <x v="3"/>
    <n v="1200"/>
    <x v="151"/>
    <n v="660"/>
    <s v="Campagne 2022-2023"/>
    <s v="ATDO"/>
    <s v="15/04/2022"/>
    <s v="en cours"/>
    <s v="17/05/2022"/>
    <m/>
  </r>
  <r>
    <n v="8425"/>
    <x v="0"/>
    <x v="194"/>
    <n v="98"/>
    <n v="9"/>
    <s v="LesMagny Ilot D"/>
    <s v="15/06/2021"/>
    <s v="1a - Peuplements sinistrés - Scolytes"/>
    <s v="1 - Plantation en plein"/>
    <x v="16"/>
    <x v="34"/>
    <n v="1200"/>
    <x v="40"/>
    <n v="65"/>
    <s v="Campagne 2022-2023"/>
    <s v="ATDO"/>
    <s v="15/04/2022"/>
    <s v="en cours"/>
    <s v="17/05/2022"/>
    <m/>
  </r>
  <r>
    <n v="8425"/>
    <x v="0"/>
    <x v="194"/>
    <n v="98"/>
    <n v="9"/>
    <s v="LesMagny Ilot D"/>
    <s v="15/06/2021"/>
    <s v="1a - Peuplements sinistrés - Scolytes"/>
    <s v="1 - Plantation en plein"/>
    <x v="13"/>
    <x v="34"/>
    <n v="1200"/>
    <x v="40"/>
    <n v="65"/>
    <s v="Campagne 2022-2023"/>
    <s v="ATDO"/>
    <s v="15/04/2022"/>
    <s v="en cours"/>
    <s v="17/05/2022"/>
    <m/>
  </r>
  <r>
    <n v="8425"/>
    <x v="0"/>
    <x v="194"/>
    <n v="98"/>
    <n v="9"/>
    <s v="LesMagny Ilot D"/>
    <s v="15/06/2021"/>
    <s v="1a - Peuplements sinistrés - Scolytes"/>
    <s v="1 - Plantation en plein"/>
    <x v="14"/>
    <x v="34"/>
    <n v="1200"/>
    <x v="40"/>
    <n v="65"/>
    <s v="Campagne 2022-2023"/>
    <s v="ATDO"/>
    <s v="15/04/2022"/>
    <s v="en cours"/>
    <s v="17/05/2022"/>
    <m/>
  </r>
  <r>
    <n v="8440"/>
    <x v="1"/>
    <x v="195"/>
    <n v="90"/>
    <n v="1"/>
    <s v="LALONGEVILLE_27"/>
    <s v="22/07/2021"/>
    <s v="1a - Peuplements sinistrés - Scolytes"/>
    <s v="1 - Plantation en plein"/>
    <x v="0"/>
    <x v="22"/>
    <n v="1600"/>
    <x v="26"/>
    <m/>
    <s v="Campagne 2022-2023"/>
    <s v="ATDO"/>
    <m/>
    <s v="non defini"/>
    <m/>
    <m/>
  </r>
  <r>
    <n v="8440"/>
    <x v="1"/>
    <x v="195"/>
    <n v="90"/>
    <n v="1"/>
    <s v="LALONGEVILLE_27"/>
    <s v="22/07/2021"/>
    <s v="1a - Peuplements sinistrés - Scolytes"/>
    <s v="1 - Plantation en plein"/>
    <x v="8"/>
    <x v="96"/>
    <n v="800"/>
    <x v="322"/>
    <m/>
    <s v="Campagne 2022-2023"/>
    <s v="ATDO"/>
    <m/>
    <s v="non defini"/>
    <m/>
    <m/>
  </r>
  <r>
    <n v="8440"/>
    <x v="1"/>
    <x v="196"/>
    <n v="46"/>
    <n v="5"/>
    <s v="CHAUX_p35"/>
    <s v="29/06/2021"/>
    <s v="1a - Peuplements sinistrés - Scolytes"/>
    <s v="1 - Plantation en plein"/>
    <x v="0"/>
    <x v="160"/>
    <n v="1600"/>
    <x v="219"/>
    <m/>
    <s v="Campagne 2022-2023"/>
    <s v="ATDO"/>
    <m/>
    <s v="non defini"/>
    <m/>
    <m/>
  </r>
  <r>
    <n v="8440"/>
    <x v="1"/>
    <x v="196"/>
    <n v="46"/>
    <n v="5"/>
    <s v="CHAUX_p35"/>
    <s v="29/06/2021"/>
    <s v="1a - Peuplements sinistrés - Scolytes"/>
    <s v="1 - Plantation en plein"/>
    <x v="21"/>
    <x v="109"/>
    <n v="800"/>
    <x v="73"/>
    <m/>
    <s v="Campagne 2022-2023"/>
    <s v="ATDO"/>
    <m/>
    <s v="non defini"/>
    <m/>
    <m/>
  </r>
  <r>
    <n v="8455"/>
    <x v="6"/>
    <x v="197"/>
    <n v="28"/>
    <n v="7"/>
    <n v="5"/>
    <s v="28/09/2021"/>
    <s v="1a - Peuplements sinistrés - Scolytes"/>
    <s v="1 - Plantation en plein"/>
    <x v="5"/>
    <x v="6"/>
    <n v="1200"/>
    <x v="6"/>
    <m/>
    <s v="Campagne 2022-2023"/>
    <s v="OET"/>
    <m/>
    <s v="non defini"/>
    <m/>
    <m/>
  </r>
  <r>
    <n v="8455"/>
    <x v="6"/>
    <x v="197"/>
    <n v="28"/>
    <n v="7"/>
    <n v="5"/>
    <s v="28/09/2021"/>
    <s v="1a - Peuplements sinistrés - Scolytes"/>
    <s v="1 - Plantation en plein"/>
    <x v="21"/>
    <x v="10"/>
    <n v="800"/>
    <x v="12"/>
    <m/>
    <s v="Campagne 2022-2023"/>
    <s v="OET"/>
    <m/>
    <s v="non defini"/>
    <m/>
    <m/>
  </r>
  <r>
    <n v="8455"/>
    <x v="6"/>
    <x v="198"/>
    <n v="27"/>
    <n v="3"/>
    <s v="12r2 partie"/>
    <s v="23/11/2021"/>
    <s v="1a - Peuplements sinistrés - Scolytes"/>
    <s v="1 - Plantation en plein"/>
    <x v="0"/>
    <x v="86"/>
    <n v="1600"/>
    <x v="289"/>
    <m/>
    <s v="Campagne 2022-2023"/>
    <s v="OET"/>
    <m/>
    <s v="non defini"/>
    <m/>
    <m/>
  </r>
  <r>
    <m/>
    <x v="8"/>
    <x v="199"/>
    <m/>
    <m/>
    <m/>
    <m/>
    <m/>
    <m/>
    <x v="51"/>
    <x v="268"/>
    <m/>
    <x v="399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4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C1091" firstHeaderRow="0" firstDataRow="1" firstDataCol="1" rowPageCount="1" colPageCount="1"/>
  <pivotFields count="20">
    <pivotField showAll="0"/>
    <pivotField axis="axisPage" showAll="0">
      <items count="10">
        <item x="6"/>
        <item x="1"/>
        <item x="7"/>
        <item x="3"/>
        <item x="0"/>
        <item x="4"/>
        <item x="2"/>
        <item x="5"/>
        <item x="8"/>
        <item t="default"/>
      </items>
    </pivotField>
    <pivotField axis="axisRow" showAll="0">
      <items count="201">
        <item x="110"/>
        <item x="100"/>
        <item x="59"/>
        <item x="16"/>
        <item x="159"/>
        <item x="86"/>
        <item x="187"/>
        <item x="108"/>
        <item x="83"/>
        <item x="116"/>
        <item x="6"/>
        <item x="152"/>
        <item x="186"/>
        <item x="57"/>
        <item x="73"/>
        <item x="78"/>
        <item x="54"/>
        <item x="36"/>
        <item x="26"/>
        <item x="0"/>
        <item x="85"/>
        <item x="140"/>
        <item x="55"/>
        <item x="98"/>
        <item x="46"/>
        <item x="101"/>
        <item x="56"/>
        <item x="158"/>
        <item x="148"/>
        <item x="63"/>
        <item x="21"/>
        <item x="93"/>
        <item x="193"/>
        <item x="185"/>
        <item x="114"/>
        <item x="141"/>
        <item x="91"/>
        <item x="30"/>
        <item x="184"/>
        <item x="45"/>
        <item x="192"/>
        <item x="183"/>
        <item x="146"/>
        <item x="40"/>
        <item x="182"/>
        <item x="181"/>
        <item x="180"/>
        <item x="58"/>
        <item x="94"/>
        <item x="51"/>
        <item x="104"/>
        <item x="7"/>
        <item x="14"/>
        <item x="130"/>
        <item x="129"/>
        <item x="9"/>
        <item x="90"/>
        <item x="139"/>
        <item x="120"/>
        <item x="72"/>
        <item x="189"/>
        <item x="48"/>
        <item x="179"/>
        <item x="153"/>
        <item x="11"/>
        <item x="43"/>
        <item x="136"/>
        <item x="160"/>
        <item x="80"/>
        <item x="20"/>
        <item x="138"/>
        <item x="27"/>
        <item x="135"/>
        <item x="52"/>
        <item x="156"/>
        <item x="131"/>
        <item x="35"/>
        <item x="178"/>
        <item x="41"/>
        <item x="150"/>
        <item x="157"/>
        <item x="124"/>
        <item x="79"/>
        <item x="132"/>
        <item x="81"/>
        <item x="89"/>
        <item x="122"/>
        <item x="134"/>
        <item x="105"/>
        <item x="123"/>
        <item x="75"/>
        <item x="50"/>
        <item x="3"/>
        <item x="196"/>
        <item x="195"/>
        <item x="12"/>
        <item x="13"/>
        <item x="133"/>
        <item x="88"/>
        <item x="177"/>
        <item x="15"/>
        <item x="74"/>
        <item x="25"/>
        <item x="29"/>
        <item x="77"/>
        <item x="103"/>
        <item x="176"/>
        <item x="194"/>
        <item x="82"/>
        <item x="137"/>
        <item x="24"/>
        <item x="198"/>
        <item x="1"/>
        <item x="60"/>
        <item x="8"/>
        <item x="149"/>
        <item x="163"/>
        <item x="76"/>
        <item x="33"/>
        <item x="32"/>
        <item x="175"/>
        <item x="118"/>
        <item x="197"/>
        <item x="155"/>
        <item x="70"/>
        <item x="174"/>
        <item x="121"/>
        <item x="31"/>
        <item x="99"/>
        <item x="84"/>
        <item x="34"/>
        <item x="144"/>
        <item x="115"/>
        <item x="173"/>
        <item x="92"/>
        <item x="145"/>
        <item x="188"/>
        <item x="113"/>
        <item x="172"/>
        <item x="23"/>
        <item x="128"/>
        <item x="67"/>
        <item x="49"/>
        <item x="65"/>
        <item x="171"/>
        <item x="125"/>
        <item x="61"/>
        <item x="143"/>
        <item x="170"/>
        <item x="169"/>
        <item x="5"/>
        <item x="2"/>
        <item x="168"/>
        <item x="39"/>
        <item x="18"/>
        <item x="4"/>
        <item x="102"/>
        <item x="162"/>
        <item x="106"/>
        <item x="87"/>
        <item x="127"/>
        <item x="69"/>
        <item x="68"/>
        <item x="190"/>
        <item x="71"/>
        <item x="17"/>
        <item x="126"/>
        <item x="97"/>
        <item x="142"/>
        <item x="19"/>
        <item x="37"/>
        <item x="44"/>
        <item x="28"/>
        <item x="161"/>
        <item x="111"/>
        <item x="117"/>
        <item x="64"/>
        <item x="47"/>
        <item x="147"/>
        <item x="10"/>
        <item x="167"/>
        <item x="22"/>
        <item x="166"/>
        <item x="42"/>
        <item x="62"/>
        <item x="191"/>
        <item x="154"/>
        <item x="38"/>
        <item x="151"/>
        <item x="119"/>
        <item x="112"/>
        <item x="53"/>
        <item x="165"/>
        <item x="96"/>
        <item x="107"/>
        <item x="109"/>
        <item x="164"/>
        <item x="66"/>
        <item x="95"/>
        <item x="199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53">
        <item x="30"/>
        <item x="6"/>
        <item x="40"/>
        <item x="27"/>
        <item x="29"/>
        <item x="42"/>
        <item x="25"/>
        <item x="46"/>
        <item x="4"/>
        <item x="39"/>
        <item x="16"/>
        <item x="38"/>
        <item x="18"/>
        <item x="5"/>
        <item x="44"/>
        <item x="2"/>
        <item x="31"/>
        <item x="7"/>
        <item x="0"/>
        <item x="22"/>
        <item x="20"/>
        <item x="8"/>
        <item x="21"/>
        <item x="11"/>
        <item x="48"/>
        <item x="23"/>
        <item x="17"/>
        <item x="3"/>
        <item x="37"/>
        <item x="28"/>
        <item x="19"/>
        <item x="50"/>
        <item x="43"/>
        <item x="32"/>
        <item x="12"/>
        <item x="9"/>
        <item x="15"/>
        <item x="24"/>
        <item x="49"/>
        <item x="36"/>
        <item x="45"/>
        <item x="1"/>
        <item x="13"/>
        <item x="14"/>
        <item x="47"/>
        <item x="34"/>
        <item x="33"/>
        <item x="35"/>
        <item x="41"/>
        <item x="10"/>
        <item x="26"/>
        <item x="51"/>
        <item t="default"/>
      </items>
    </pivotField>
    <pivotField dataField="1" showAll="0">
      <items count="270">
        <item x="99"/>
        <item x="31"/>
        <item x="145"/>
        <item x="4"/>
        <item x="249"/>
        <item x="34"/>
        <item x="81"/>
        <item x="250"/>
        <item x="114"/>
        <item x="198"/>
        <item x="109"/>
        <item x="15"/>
        <item x="7"/>
        <item x="202"/>
        <item x="28"/>
        <item x="38"/>
        <item x="258"/>
        <item x="69"/>
        <item x="197"/>
        <item x="196"/>
        <item x="106"/>
        <item x="248"/>
        <item x="42"/>
        <item x="205"/>
        <item x="32"/>
        <item x="61"/>
        <item x="41"/>
        <item x="60"/>
        <item x="252"/>
        <item x="244"/>
        <item x="24"/>
        <item x="126"/>
        <item x="68"/>
        <item x="98"/>
        <item x="83"/>
        <item x="62"/>
        <item x="74"/>
        <item x="137"/>
        <item x="247"/>
        <item x="76"/>
        <item x="17"/>
        <item x="10"/>
        <item x="113"/>
        <item x="37"/>
        <item x="121"/>
        <item x="199"/>
        <item x="64"/>
        <item x="96"/>
        <item x="39"/>
        <item x="230"/>
        <item x="123"/>
        <item x="111"/>
        <item x="144"/>
        <item x="21"/>
        <item x="122"/>
        <item x="125"/>
        <item x="54"/>
        <item x="80"/>
        <item x="70"/>
        <item x="78"/>
        <item x="108"/>
        <item x="203"/>
        <item x="84"/>
        <item x="127"/>
        <item x="30"/>
        <item x="3"/>
        <item x="75"/>
        <item x="133"/>
        <item x="95"/>
        <item x="147"/>
        <item x="105"/>
        <item x="148"/>
        <item x="131"/>
        <item x="141"/>
        <item x="56"/>
        <item x="22"/>
        <item x="92"/>
        <item x="200"/>
        <item x="53"/>
        <item x="138"/>
        <item x="35"/>
        <item x="58"/>
        <item x="146"/>
        <item x="43"/>
        <item x="116"/>
        <item x="157"/>
        <item x="45"/>
        <item x="142"/>
        <item x="55"/>
        <item x="206"/>
        <item x="103"/>
        <item x="151"/>
        <item x="16"/>
        <item x="150"/>
        <item x="160"/>
        <item x="33"/>
        <item x="107"/>
        <item x="8"/>
        <item x="101"/>
        <item x="25"/>
        <item x="228"/>
        <item x="220"/>
        <item x="154"/>
        <item x="136"/>
        <item x="112"/>
        <item x="19"/>
        <item x="94"/>
        <item x="218"/>
        <item x="72"/>
        <item x="172"/>
        <item x="29"/>
        <item x="263"/>
        <item x="156"/>
        <item x="79"/>
        <item x="130"/>
        <item x="129"/>
        <item x="118"/>
        <item x="50"/>
        <item x="177"/>
        <item x="6"/>
        <item x="158"/>
        <item x="201"/>
        <item x="163"/>
        <item x="210"/>
        <item x="170"/>
        <item x="110"/>
        <item x="40"/>
        <item x="164"/>
        <item x="212"/>
        <item x="89"/>
        <item x="13"/>
        <item x="66"/>
        <item x="245"/>
        <item x="222"/>
        <item x="65"/>
        <item x="97"/>
        <item x="186"/>
        <item x="124"/>
        <item x="149"/>
        <item x="256"/>
        <item x="9"/>
        <item x="167"/>
        <item x="174"/>
        <item x="240"/>
        <item x="216"/>
        <item x="20"/>
        <item x="214"/>
        <item x="165"/>
        <item x="166"/>
        <item x="67"/>
        <item x="57"/>
        <item x="119"/>
        <item x="120"/>
        <item x="11"/>
        <item x="2"/>
        <item x="195"/>
        <item x="191"/>
        <item x="1"/>
        <item x="134"/>
        <item x="179"/>
        <item x="219"/>
        <item x="192"/>
        <item x="224"/>
        <item x="226"/>
        <item x="194"/>
        <item x="86"/>
        <item x="187"/>
        <item x="159"/>
        <item x="128"/>
        <item x="155"/>
        <item x="204"/>
        <item x="211"/>
        <item x="117"/>
        <item x="162"/>
        <item x="85"/>
        <item x="185"/>
        <item x="238"/>
        <item x="229"/>
        <item x="82"/>
        <item x="173"/>
        <item x="139"/>
        <item x="88"/>
        <item x="246"/>
        <item x="257"/>
        <item x="227"/>
        <item x="18"/>
        <item x="221"/>
        <item x="102"/>
        <item x="23"/>
        <item x="243"/>
        <item x="168"/>
        <item x="73"/>
        <item x="183"/>
        <item x="100"/>
        <item x="253"/>
        <item x="265"/>
        <item x="181"/>
        <item x="190"/>
        <item x="12"/>
        <item x="63"/>
        <item x="208"/>
        <item x="5"/>
        <item x="262"/>
        <item x="77"/>
        <item x="223"/>
        <item x="255"/>
        <item x="178"/>
        <item x="266"/>
        <item x="143"/>
        <item x="267"/>
        <item x="233"/>
        <item x="254"/>
        <item x="207"/>
        <item x="132"/>
        <item x="236"/>
        <item x="115"/>
        <item x="232"/>
        <item x="242"/>
        <item x="180"/>
        <item x="259"/>
        <item x="27"/>
        <item x="59"/>
        <item x="213"/>
        <item x="235"/>
        <item x="182"/>
        <item x="52"/>
        <item x="153"/>
        <item x="93"/>
        <item x="193"/>
        <item x="217"/>
        <item x="261"/>
        <item x="140"/>
        <item x="171"/>
        <item x="135"/>
        <item x="51"/>
        <item x="225"/>
        <item x="46"/>
        <item x="260"/>
        <item x="169"/>
        <item x="49"/>
        <item x="44"/>
        <item x="241"/>
        <item x="264"/>
        <item x="188"/>
        <item x="189"/>
        <item x="209"/>
        <item x="91"/>
        <item x="251"/>
        <item x="237"/>
        <item x="184"/>
        <item x="161"/>
        <item x="234"/>
        <item x="71"/>
        <item x="239"/>
        <item x="231"/>
        <item x="36"/>
        <item x="176"/>
        <item x="87"/>
        <item x="215"/>
        <item x="26"/>
        <item x="48"/>
        <item x="0"/>
        <item x="47"/>
        <item x="104"/>
        <item x="175"/>
        <item x="152"/>
        <item x="90"/>
        <item x="14"/>
        <item x="268"/>
        <item t="default"/>
      </items>
    </pivotField>
    <pivotField showAll="0"/>
    <pivotField dataField="1" showAll="0">
      <items count="401">
        <item x="122"/>
        <item x="37"/>
        <item x="295"/>
        <item x="294"/>
        <item x="35"/>
        <item x="296"/>
        <item x="4"/>
        <item x="194"/>
        <item x="374"/>
        <item x="39"/>
        <item x="70"/>
        <item x="242"/>
        <item x="375"/>
        <item x="40"/>
        <item x="73"/>
        <item x="96"/>
        <item x="125"/>
        <item x="302"/>
        <item x="141"/>
        <item x="297"/>
        <item x="33"/>
        <item x="121"/>
        <item x="137"/>
        <item x="116"/>
        <item x="299"/>
        <item x="16"/>
        <item x="152"/>
        <item x="7"/>
        <item x="305"/>
        <item x="36"/>
        <item x="31"/>
        <item x="185"/>
        <item x="45"/>
        <item x="386"/>
        <item x="241"/>
        <item x="82"/>
        <item x="368"/>
        <item x="128"/>
        <item x="292"/>
        <item x="165"/>
        <item x="83"/>
        <item x="49"/>
        <item x="182"/>
        <item x="77"/>
        <item x="162"/>
        <item x="227"/>
        <item x="293"/>
        <item x="48"/>
        <item x="282"/>
        <item x="119"/>
        <item x="236"/>
        <item x="211"/>
        <item x="377"/>
        <item x="12"/>
        <item x="271"/>
        <item x="210"/>
        <item x="43"/>
        <item x="385"/>
        <item x="81"/>
        <item x="132"/>
        <item x="218"/>
        <item x="71"/>
        <item x="205"/>
        <item x="322"/>
        <item x="98"/>
        <item x="72"/>
        <item x="69"/>
        <item x="88"/>
        <item x="25"/>
        <item x="197"/>
        <item x="214"/>
        <item x="159"/>
        <item x="144"/>
        <item x="18"/>
        <item x="175"/>
        <item x="10"/>
        <item x="167"/>
        <item x="140"/>
        <item x="318"/>
        <item x="281"/>
        <item x="44"/>
        <item x="166"/>
        <item x="106"/>
        <item x="76"/>
        <item x="157"/>
        <item x="114"/>
        <item x="312"/>
        <item x="46"/>
        <item x="373"/>
        <item x="346"/>
        <item x="189"/>
        <item x="90"/>
        <item x="176"/>
        <item x="311"/>
        <item x="193"/>
        <item x="22"/>
        <item x="111"/>
        <item x="183"/>
        <item x="191"/>
        <item x="143"/>
        <item x="288"/>
        <item x="217"/>
        <item x="63"/>
        <item x="247"/>
        <item x="95"/>
        <item x="298"/>
        <item x="85"/>
        <item x="170"/>
        <item x="93"/>
        <item x="52"/>
        <item x="225"/>
        <item x="99"/>
        <item x="34"/>
        <item x="169"/>
        <item x="151"/>
        <item x="213"/>
        <item x="89"/>
        <item x="245"/>
        <item x="266"/>
        <item x="178"/>
        <item x="113"/>
        <item x="238"/>
        <item x="246"/>
        <item x="153"/>
        <item x="131"/>
        <item x="158"/>
        <item x="173"/>
        <item x="283"/>
        <item x="20"/>
        <item x="110"/>
        <item x="65"/>
        <item x="23"/>
        <item x="108"/>
        <item x="172"/>
        <item x="155"/>
        <item x="231"/>
        <item x="135"/>
        <item x="269"/>
        <item x="303"/>
        <item x="41"/>
        <item x="160"/>
        <item x="67"/>
        <item x="206"/>
        <item x="195"/>
        <item x="3"/>
        <item x="50"/>
        <item x="145"/>
        <item x="337"/>
        <item x="58"/>
        <item x="310"/>
        <item x="252"/>
        <item x="353"/>
        <item x="237"/>
        <item x="196"/>
        <item x="228"/>
        <item x="352"/>
        <item x="380"/>
        <item x="17"/>
        <item x="212"/>
        <item x="154"/>
        <item x="359"/>
        <item x="188"/>
        <item x="38"/>
        <item x="204"/>
        <item x="74"/>
        <item x="26"/>
        <item x="126"/>
        <item x="28"/>
        <item x="300"/>
        <item x="344"/>
        <item x="62"/>
        <item x="330"/>
        <item x="321"/>
        <item x="181"/>
        <item x="168"/>
        <item x="134"/>
        <item x="224"/>
        <item x="112"/>
        <item x="136"/>
        <item x="171"/>
        <item x="124"/>
        <item x="226"/>
        <item x="32"/>
        <item x="393"/>
        <item x="53"/>
        <item x="94"/>
        <item x="190"/>
        <item x="253"/>
        <item x="64"/>
        <item x="229"/>
        <item x="306"/>
        <item x="129"/>
        <item x="262"/>
        <item x="200"/>
        <item x="259"/>
        <item x="6"/>
        <item x="199"/>
        <item x="323"/>
        <item x="301"/>
        <item x="219"/>
        <item x="232"/>
        <item x="235"/>
        <item x="120"/>
        <item x="184"/>
        <item x="133"/>
        <item x="138"/>
        <item x="8"/>
        <item x="47"/>
        <item x="223"/>
        <item x="326"/>
        <item x="317"/>
        <item x="209"/>
        <item x="334"/>
        <item x="14"/>
        <item x="118"/>
        <item x="371"/>
        <item x="332"/>
        <item x="233"/>
        <item x="139"/>
        <item x="115"/>
        <item x="177"/>
        <item x="270"/>
        <item x="198"/>
        <item x="328"/>
        <item x="382"/>
        <item x="9"/>
        <item x="315"/>
        <item x="254"/>
        <item x="335"/>
        <item x="268"/>
        <item x="208"/>
        <item x="265"/>
        <item x="164"/>
        <item x="163"/>
        <item x="267"/>
        <item x="369"/>
        <item x="59"/>
        <item x="80"/>
        <item x="234"/>
        <item x="148"/>
        <item x="117"/>
        <item x="243"/>
        <item x="216"/>
        <item x="11"/>
        <item x="2"/>
        <item x="291"/>
        <item x="314"/>
        <item x="250"/>
        <item x="230"/>
        <item x="263"/>
        <item x="341"/>
        <item x="286"/>
        <item x="336"/>
        <item x="339"/>
        <item x="103"/>
        <item x="342"/>
        <item x="79"/>
        <item x="100"/>
        <item x="333"/>
        <item x="278"/>
        <item x="78"/>
        <item x="277"/>
        <item x="207"/>
        <item x="304"/>
        <item x="357"/>
        <item x="146"/>
        <item x="273"/>
        <item x="222"/>
        <item x="27"/>
        <item x="276"/>
        <item x="147"/>
        <item x="256"/>
        <item x="358"/>
        <item x="361"/>
        <item x="325"/>
        <item x="97"/>
        <item x="21"/>
        <item x="255"/>
        <item x="186"/>
        <item x="320"/>
        <item x="356"/>
        <item x="203"/>
        <item x="372"/>
        <item x="350"/>
        <item x="84"/>
        <item x="19"/>
        <item x="66"/>
        <item x="127"/>
        <item x="150"/>
        <item x="24"/>
        <item x="367"/>
        <item x="149"/>
        <item x="244"/>
        <item x="87"/>
        <item x="123"/>
        <item x="285"/>
        <item x="1"/>
        <item x="179"/>
        <item x="396"/>
        <item x="264"/>
        <item x="284"/>
        <item x="329"/>
        <item x="389"/>
        <item x="156"/>
        <item x="75"/>
        <item x="290"/>
        <item x="289"/>
        <item x="363"/>
        <item x="240"/>
        <item x="161"/>
        <item x="338"/>
        <item x="381"/>
        <item x="316"/>
        <item x="260"/>
        <item x="397"/>
        <item x="192"/>
        <item x="398"/>
        <item x="239"/>
        <item x="345"/>
        <item x="379"/>
        <item x="307"/>
        <item x="102"/>
        <item x="384"/>
        <item x="248"/>
        <item x="343"/>
        <item x="107"/>
        <item x="331"/>
        <item x="348"/>
        <item x="201"/>
        <item x="387"/>
        <item x="30"/>
        <item x="378"/>
        <item x="319"/>
        <item x="13"/>
        <item x="309"/>
        <item x="109"/>
        <item x="5"/>
        <item x="392"/>
        <item x="91"/>
        <item x="390"/>
        <item x="187"/>
        <item x="370"/>
        <item x="60"/>
        <item x="340"/>
        <item x="54"/>
        <item x="391"/>
        <item x="274"/>
        <item x="388"/>
        <item x="174"/>
        <item x="355"/>
        <item x="349"/>
        <item x="365"/>
        <item x="308"/>
        <item x="92"/>
        <item x="51"/>
        <item x="68"/>
        <item x="383"/>
        <item x="272"/>
        <item x="61"/>
        <item x="366"/>
        <item x="394"/>
        <item x="287"/>
        <item x="395"/>
        <item x="280"/>
        <item x="313"/>
        <item x="327"/>
        <item x="251"/>
        <item x="180"/>
        <item x="376"/>
        <item x="360"/>
        <item x="142"/>
        <item x="275"/>
        <item x="220"/>
        <item x="351"/>
        <item x="249"/>
        <item x="354"/>
        <item x="86"/>
        <item x="362"/>
        <item x="347"/>
        <item x="57"/>
        <item x="42"/>
        <item x="364"/>
        <item x="258"/>
        <item x="279"/>
        <item x="101"/>
        <item x="324"/>
        <item x="215"/>
        <item x="105"/>
        <item x="221"/>
        <item x="261"/>
        <item x="257"/>
        <item x="29"/>
        <item x="56"/>
        <item x="0"/>
        <item x="202"/>
        <item x="55"/>
        <item x="130"/>
        <item x="15"/>
        <item x="104"/>
        <item x="399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9"/>
  </rowFields>
  <rowItems count="1088">
    <i>
      <x/>
    </i>
    <i r="1">
      <x v="1"/>
    </i>
    <i r="1">
      <x v="12"/>
    </i>
    <i r="1">
      <x v="13"/>
    </i>
    <i r="1">
      <x v="14"/>
    </i>
    <i r="1">
      <x v="15"/>
    </i>
    <i r="1">
      <x v="17"/>
    </i>
    <i r="1">
      <x v="22"/>
    </i>
    <i r="1">
      <x v="50"/>
    </i>
    <i>
      <x v="1"/>
    </i>
    <i r="1">
      <x v="1"/>
    </i>
    <i r="1">
      <x v="8"/>
    </i>
    <i r="1">
      <x v="13"/>
    </i>
    <i r="1">
      <x v="15"/>
    </i>
    <i r="1">
      <x v="22"/>
    </i>
    <i r="1">
      <x v="42"/>
    </i>
    <i>
      <x v="2"/>
    </i>
    <i r="1">
      <x v="8"/>
    </i>
    <i r="1">
      <x v="13"/>
    </i>
    <i r="1">
      <x v="18"/>
    </i>
    <i r="1">
      <x v="35"/>
    </i>
    <i>
      <x v="3"/>
    </i>
    <i r="1">
      <x v="1"/>
    </i>
    <i r="1">
      <x v="13"/>
    </i>
    <i r="1">
      <x v="15"/>
    </i>
    <i r="1">
      <x v="18"/>
    </i>
    <i r="1">
      <x v="21"/>
    </i>
    <i>
      <x v="4"/>
    </i>
    <i r="1">
      <x v="8"/>
    </i>
    <i r="1">
      <x v="10"/>
    </i>
    <i r="1">
      <x v="13"/>
    </i>
    <i r="1">
      <x v="17"/>
    </i>
    <i r="1">
      <x v="18"/>
    </i>
    <i r="1">
      <x v="21"/>
    </i>
    <i r="1">
      <x v="22"/>
    </i>
    <i r="1">
      <x v="23"/>
    </i>
    <i r="1">
      <x v="28"/>
    </i>
    <i r="1">
      <x v="35"/>
    </i>
    <i r="1">
      <x v="37"/>
    </i>
    <i r="1">
      <x v="41"/>
    </i>
    <i r="1">
      <x v="46"/>
    </i>
    <i>
      <x v="5"/>
    </i>
    <i r="1">
      <x v="1"/>
    </i>
    <i r="1">
      <x v="15"/>
    </i>
    <i>
      <x v="6"/>
    </i>
    <i r="1">
      <x v="8"/>
    </i>
    <i r="1">
      <x v="46"/>
    </i>
    <i>
      <x v="7"/>
    </i>
    <i r="1">
      <x v="8"/>
    </i>
    <i r="1">
      <x v="18"/>
    </i>
    <i r="1">
      <x v="21"/>
    </i>
    <i r="1">
      <x v="22"/>
    </i>
    <i r="1">
      <x v="46"/>
    </i>
    <i>
      <x v="8"/>
    </i>
    <i r="1">
      <x v="4"/>
    </i>
    <i r="1">
      <x v="8"/>
    </i>
    <i r="1">
      <x v="13"/>
    </i>
    <i r="1">
      <x v="22"/>
    </i>
    <i>
      <x v="9"/>
    </i>
    <i r="1">
      <x v="1"/>
    </i>
    <i r="1">
      <x v="15"/>
    </i>
    <i r="1">
      <x v="39"/>
    </i>
    <i>
      <x v="10"/>
    </i>
    <i r="1">
      <x v="1"/>
    </i>
    <i r="1">
      <x v="15"/>
    </i>
    <i r="1">
      <x v="27"/>
    </i>
    <i>
      <x v="11"/>
    </i>
    <i r="1">
      <x/>
    </i>
    <i r="1">
      <x v="1"/>
    </i>
    <i r="1">
      <x v="13"/>
    </i>
    <i r="1">
      <x v="15"/>
    </i>
    <i r="1">
      <x v="17"/>
    </i>
    <i r="1">
      <x v="18"/>
    </i>
    <i r="1">
      <x v="21"/>
    </i>
    <i r="1">
      <x v="22"/>
    </i>
    <i r="1">
      <x v="35"/>
    </i>
    <i r="1">
      <x v="46"/>
    </i>
    <i>
      <x v="12"/>
    </i>
    <i r="1">
      <x v="15"/>
    </i>
    <i r="1">
      <x v="36"/>
    </i>
    <i r="1">
      <x v="48"/>
    </i>
    <i r="1">
      <x v="49"/>
    </i>
    <i>
      <x v="13"/>
    </i>
    <i r="1">
      <x v="3"/>
    </i>
    <i r="1">
      <x v="8"/>
    </i>
    <i r="1">
      <x v="9"/>
    </i>
    <i r="1">
      <x v="11"/>
    </i>
    <i r="1">
      <x v="13"/>
    </i>
    <i r="1">
      <x v="15"/>
    </i>
    <i r="1">
      <x v="17"/>
    </i>
    <i r="1">
      <x v="42"/>
    </i>
    <i>
      <x v="14"/>
    </i>
    <i r="1">
      <x v="5"/>
    </i>
    <i r="1">
      <x v="8"/>
    </i>
    <i r="1">
      <x v="10"/>
    </i>
    <i r="1">
      <x v="12"/>
    </i>
    <i r="1">
      <x v="15"/>
    </i>
    <i r="1">
      <x v="18"/>
    </i>
    <i r="1">
      <x v="22"/>
    </i>
    <i r="1">
      <x v="26"/>
    </i>
    <i r="1">
      <x v="41"/>
    </i>
    <i r="1">
      <x v="48"/>
    </i>
    <i>
      <x v="15"/>
    </i>
    <i r="1">
      <x v="15"/>
    </i>
    <i r="1">
      <x v="18"/>
    </i>
    <i>
      <x v="16"/>
    </i>
    <i r="1">
      <x v="8"/>
    </i>
    <i r="1">
      <x v="13"/>
    </i>
    <i r="1">
      <x v="15"/>
    </i>
    <i>
      <x v="17"/>
    </i>
    <i r="1">
      <x v="1"/>
    </i>
    <i r="1">
      <x v="13"/>
    </i>
    <i r="1">
      <x v="17"/>
    </i>
    <i>
      <x v="18"/>
    </i>
    <i r="1">
      <x v="15"/>
    </i>
    <i r="1">
      <x v="18"/>
    </i>
    <i r="1">
      <x v="22"/>
    </i>
    <i>
      <x v="19"/>
    </i>
    <i r="1">
      <x v="18"/>
    </i>
    <i r="1">
      <x v="41"/>
    </i>
    <i>
      <x v="20"/>
    </i>
    <i r="1">
      <x v="15"/>
    </i>
    <i r="1">
      <x v="18"/>
    </i>
    <i r="1">
      <x v="22"/>
    </i>
    <i r="1">
      <x v="27"/>
    </i>
    <i r="1">
      <x v="46"/>
    </i>
    <i>
      <x v="21"/>
    </i>
    <i r="1">
      <x v="7"/>
    </i>
    <i r="1">
      <x v="8"/>
    </i>
    <i r="1">
      <x v="9"/>
    </i>
    <i r="1">
      <x v="13"/>
    </i>
    <i r="1">
      <x v="18"/>
    </i>
    <i r="1">
      <x v="19"/>
    </i>
    <i r="1">
      <x v="35"/>
    </i>
    <i>
      <x v="22"/>
    </i>
    <i r="1">
      <x v="8"/>
    </i>
    <i r="1">
      <x v="13"/>
    </i>
    <i r="1">
      <x v="17"/>
    </i>
    <i r="1">
      <x v="35"/>
    </i>
    <i r="1">
      <x v="41"/>
    </i>
    <i r="1">
      <x v="46"/>
    </i>
    <i>
      <x v="23"/>
    </i>
    <i r="1">
      <x v="8"/>
    </i>
    <i r="1">
      <x v="13"/>
    </i>
    <i r="1">
      <x v="15"/>
    </i>
    <i r="1">
      <x v="23"/>
    </i>
    <i r="1">
      <x v="32"/>
    </i>
    <i r="1">
      <x v="35"/>
    </i>
    <i r="1">
      <x v="42"/>
    </i>
    <i r="1">
      <x v="48"/>
    </i>
    <i>
      <x v="24"/>
    </i>
    <i r="1">
      <x v="18"/>
    </i>
    <i r="1">
      <x v="35"/>
    </i>
    <i>
      <x v="25"/>
    </i>
    <i r="1">
      <x v="1"/>
    </i>
    <i r="1">
      <x v="8"/>
    </i>
    <i r="1">
      <x v="10"/>
    </i>
    <i r="1">
      <x v="17"/>
    </i>
    <i r="1">
      <x v="22"/>
    </i>
    <i r="1">
      <x v="37"/>
    </i>
    <i>
      <x v="26"/>
    </i>
    <i r="1">
      <x v="3"/>
    </i>
    <i r="1">
      <x v="12"/>
    </i>
    <i r="1">
      <x v="21"/>
    </i>
    <i r="1">
      <x v="28"/>
    </i>
    <i>
      <x v="27"/>
    </i>
    <i r="1">
      <x v="1"/>
    </i>
    <i r="1">
      <x v="8"/>
    </i>
    <i r="1">
      <x v="13"/>
    </i>
    <i r="1">
      <x v="17"/>
    </i>
    <i>
      <x v="28"/>
    </i>
    <i r="1">
      <x v="1"/>
    </i>
    <i r="1">
      <x v="15"/>
    </i>
    <i r="1">
      <x v="18"/>
    </i>
    <i>
      <x v="29"/>
    </i>
    <i r="1">
      <x v="13"/>
    </i>
    <i r="1">
      <x v="17"/>
    </i>
    <i r="1">
      <x v="21"/>
    </i>
    <i>
      <x v="30"/>
    </i>
    <i r="1">
      <x v="1"/>
    </i>
    <i r="1">
      <x v="15"/>
    </i>
    <i r="1">
      <x v="49"/>
    </i>
    <i>
      <x v="31"/>
    </i>
    <i r="1">
      <x v="15"/>
    </i>
    <i r="1">
      <x v="18"/>
    </i>
    <i r="1">
      <x v="22"/>
    </i>
    <i r="1">
      <x v="35"/>
    </i>
    <i r="1">
      <x v="49"/>
    </i>
    <i>
      <x v="32"/>
    </i>
    <i r="1">
      <x v="13"/>
    </i>
    <i r="1">
      <x v="34"/>
    </i>
    <i r="1">
      <x v="46"/>
    </i>
    <i r="1">
      <x v="49"/>
    </i>
    <i>
      <x v="33"/>
    </i>
    <i r="1">
      <x v="1"/>
    </i>
    <i r="1">
      <x v="8"/>
    </i>
    <i r="1">
      <x v="15"/>
    </i>
    <i r="1">
      <x v="17"/>
    </i>
    <i r="1">
      <x v="18"/>
    </i>
    <i r="1">
      <x v="26"/>
    </i>
    <i r="1">
      <x v="35"/>
    </i>
    <i>
      <x v="34"/>
    </i>
    <i r="1">
      <x v="18"/>
    </i>
    <i r="1">
      <x v="26"/>
    </i>
    <i r="1">
      <x v="35"/>
    </i>
    <i r="1">
      <x v="47"/>
    </i>
    <i>
      <x v="35"/>
    </i>
    <i r="1">
      <x v="1"/>
    </i>
    <i r="1">
      <x v="8"/>
    </i>
    <i r="1">
      <x v="13"/>
    </i>
    <i r="1">
      <x v="17"/>
    </i>
    <i r="1">
      <x v="21"/>
    </i>
    <i>
      <x v="36"/>
    </i>
    <i r="1">
      <x v="8"/>
    </i>
    <i r="1">
      <x v="18"/>
    </i>
    <i r="1">
      <x v="46"/>
    </i>
    <i>
      <x v="37"/>
    </i>
    <i r="1">
      <x v="10"/>
    </i>
    <i r="1">
      <x v="18"/>
    </i>
    <i r="1">
      <x v="35"/>
    </i>
    <i>
      <x v="38"/>
    </i>
    <i r="1">
      <x v="8"/>
    </i>
    <i r="1">
      <x v="12"/>
    </i>
    <i r="1">
      <x v="35"/>
    </i>
    <i r="1">
      <x v="39"/>
    </i>
    <i>
      <x v="39"/>
    </i>
    <i r="1">
      <x v="1"/>
    </i>
    <i r="1">
      <x v="15"/>
    </i>
    <i r="1">
      <x v="17"/>
    </i>
    <i r="1">
      <x v="18"/>
    </i>
    <i r="1">
      <x v="22"/>
    </i>
    <i r="1">
      <x v="41"/>
    </i>
    <i>
      <x v="40"/>
    </i>
    <i r="1">
      <x v="12"/>
    </i>
    <i>
      <x v="41"/>
    </i>
    <i r="1">
      <x v="8"/>
    </i>
    <i r="1">
      <x v="35"/>
    </i>
    <i r="1">
      <x v="38"/>
    </i>
    <i>
      <x v="42"/>
    </i>
    <i r="1">
      <x v="4"/>
    </i>
    <i r="1">
      <x v="10"/>
    </i>
    <i r="1">
      <x v="18"/>
    </i>
    <i r="1">
      <x v="44"/>
    </i>
    <i>
      <x v="43"/>
    </i>
    <i r="1">
      <x v="15"/>
    </i>
    <i r="1">
      <x v="18"/>
    </i>
    <i r="1">
      <x v="35"/>
    </i>
    <i r="1">
      <x v="46"/>
    </i>
    <i>
      <x v="44"/>
    </i>
    <i r="1">
      <x v="15"/>
    </i>
    <i r="1">
      <x v="18"/>
    </i>
    <i r="1">
      <x v="48"/>
    </i>
    <i>
      <x v="45"/>
    </i>
    <i r="1">
      <x v="1"/>
    </i>
    <i r="1">
      <x v="8"/>
    </i>
    <i r="1">
      <x v="13"/>
    </i>
    <i r="1">
      <x v="15"/>
    </i>
    <i r="1">
      <x v="17"/>
    </i>
    <i r="1">
      <x v="39"/>
    </i>
    <i r="1">
      <x v="46"/>
    </i>
    <i>
      <x v="46"/>
    </i>
    <i r="1">
      <x v="13"/>
    </i>
    <i r="1">
      <x v="15"/>
    </i>
    <i>
      <x v="47"/>
    </i>
    <i r="1">
      <x v="15"/>
    </i>
    <i r="1">
      <x v="18"/>
    </i>
    <i r="1">
      <x v="35"/>
    </i>
    <i r="1">
      <x v="41"/>
    </i>
    <i>
      <x v="48"/>
    </i>
    <i r="1">
      <x v="17"/>
    </i>
    <i r="1">
      <x v="21"/>
    </i>
    <i>
      <x v="49"/>
    </i>
    <i r="1">
      <x v="1"/>
    </i>
    <i r="1">
      <x v="8"/>
    </i>
    <i r="1">
      <x v="15"/>
    </i>
    <i r="1">
      <x v="39"/>
    </i>
    <i>
      <x v="50"/>
    </i>
    <i r="1">
      <x v="15"/>
    </i>
    <i r="1">
      <x v="18"/>
    </i>
    <i>
      <x v="51"/>
    </i>
    <i r="1">
      <x v="12"/>
    </i>
    <i r="1">
      <x v="15"/>
    </i>
    <i r="1">
      <x v="17"/>
    </i>
    <i r="1">
      <x v="23"/>
    </i>
    <i r="1">
      <x v="30"/>
    </i>
    <i>
      <x v="52"/>
    </i>
    <i r="1">
      <x v="18"/>
    </i>
    <i r="1">
      <x v="26"/>
    </i>
    <i>
      <x v="53"/>
    </i>
    <i r="1">
      <x v="13"/>
    </i>
    <i r="1">
      <x v="18"/>
    </i>
    <i r="1">
      <x v="22"/>
    </i>
    <i r="1">
      <x v="23"/>
    </i>
    <i r="1">
      <x v="35"/>
    </i>
    <i>
      <x v="54"/>
    </i>
    <i r="1">
      <x v="8"/>
    </i>
    <i r="1">
      <x v="13"/>
    </i>
    <i r="1">
      <x v="17"/>
    </i>
    <i>
      <x v="55"/>
    </i>
    <i r="1">
      <x v="13"/>
    </i>
    <i r="1">
      <x v="15"/>
    </i>
    <i r="1">
      <x v="17"/>
    </i>
    <i r="1">
      <x v="49"/>
    </i>
    <i>
      <x v="56"/>
    </i>
    <i r="1">
      <x v="1"/>
    </i>
    <i r="1">
      <x v="15"/>
    </i>
    <i r="1">
      <x v="17"/>
    </i>
    <i r="1">
      <x v="22"/>
    </i>
    <i r="1">
      <x v="48"/>
    </i>
    <i>
      <x v="57"/>
    </i>
    <i r="1">
      <x v="1"/>
    </i>
    <i r="1">
      <x v="8"/>
    </i>
    <i r="1">
      <x v="13"/>
    </i>
    <i r="1">
      <x v="15"/>
    </i>
    <i r="1">
      <x v="17"/>
    </i>
    <i r="1">
      <x v="18"/>
    </i>
    <i r="1">
      <x v="22"/>
    </i>
    <i r="1">
      <x v="35"/>
    </i>
    <i r="1">
      <x v="41"/>
    </i>
    <i>
      <x v="58"/>
    </i>
    <i r="1">
      <x v="3"/>
    </i>
    <i r="1">
      <x v="8"/>
    </i>
    <i r="1">
      <x v="15"/>
    </i>
    <i r="1">
      <x v="18"/>
    </i>
    <i r="1">
      <x v="41"/>
    </i>
    <i>
      <x v="59"/>
    </i>
    <i r="1">
      <x v="1"/>
    </i>
    <i r="1">
      <x v="3"/>
    </i>
    <i r="1">
      <x v="15"/>
    </i>
    <i r="1">
      <x v="35"/>
    </i>
    <i r="1">
      <x v="41"/>
    </i>
    <i r="1">
      <x v="49"/>
    </i>
    <i>
      <x v="60"/>
    </i>
    <i r="1">
      <x v="15"/>
    </i>
    <i r="1">
      <x v="17"/>
    </i>
    <i>
      <x v="61"/>
    </i>
    <i r="1">
      <x v="18"/>
    </i>
    <i r="1">
      <x v="26"/>
    </i>
    <i r="1">
      <x v="35"/>
    </i>
    <i r="1">
      <x v="39"/>
    </i>
    <i>
      <x v="62"/>
    </i>
    <i r="1">
      <x v="18"/>
    </i>
    <i r="1">
      <x v="35"/>
    </i>
    <i>
      <x v="63"/>
    </i>
    <i r="1">
      <x v="8"/>
    </i>
    <i r="1">
      <x v="15"/>
    </i>
    <i r="1">
      <x v="20"/>
    </i>
    <i r="1">
      <x v="21"/>
    </i>
    <i r="1">
      <x v="35"/>
    </i>
    <i r="1">
      <x v="46"/>
    </i>
    <i>
      <x v="64"/>
    </i>
    <i r="1">
      <x v="15"/>
    </i>
    <i r="1">
      <x v="23"/>
    </i>
    <i r="1">
      <x v="34"/>
    </i>
    <i>
      <x v="65"/>
    </i>
    <i r="1">
      <x v="18"/>
    </i>
    <i r="1">
      <x v="41"/>
    </i>
    <i>
      <x v="66"/>
    </i>
    <i r="1">
      <x v="10"/>
    </i>
    <i r="1">
      <x v="15"/>
    </i>
    <i r="1">
      <x v="18"/>
    </i>
    <i r="1">
      <x v="23"/>
    </i>
    <i r="1">
      <x v="41"/>
    </i>
    <i>
      <x v="67"/>
    </i>
    <i r="1">
      <x v="1"/>
    </i>
    <i r="1">
      <x v="15"/>
    </i>
    <i r="1">
      <x v="17"/>
    </i>
    <i r="1">
      <x v="20"/>
    </i>
    <i r="1">
      <x v="21"/>
    </i>
    <i r="1">
      <x v="35"/>
    </i>
    <i>
      <x v="68"/>
    </i>
    <i r="1">
      <x v="15"/>
    </i>
    <i r="1">
      <x v="46"/>
    </i>
    <i>
      <x v="69"/>
    </i>
    <i r="1">
      <x v="1"/>
    </i>
    <i r="1">
      <x v="12"/>
    </i>
    <i r="1">
      <x v="15"/>
    </i>
    <i r="1">
      <x v="37"/>
    </i>
    <i r="1">
      <x v="41"/>
    </i>
    <i r="1">
      <x v="49"/>
    </i>
    <i>
      <x v="70"/>
    </i>
    <i r="1">
      <x v="8"/>
    </i>
    <i r="1">
      <x v="15"/>
    </i>
    <i r="1">
      <x v="18"/>
    </i>
    <i r="1">
      <x v="35"/>
    </i>
    <i r="1">
      <x v="45"/>
    </i>
    <i>
      <x v="71"/>
    </i>
    <i r="1">
      <x v="4"/>
    </i>
    <i r="1">
      <x v="10"/>
    </i>
    <i r="1">
      <x v="15"/>
    </i>
    <i r="1">
      <x v="18"/>
    </i>
    <i r="1">
      <x v="29"/>
    </i>
    <i>
      <x v="72"/>
    </i>
    <i r="1">
      <x v="8"/>
    </i>
    <i r="1">
      <x v="46"/>
    </i>
    <i>
      <x v="73"/>
    </i>
    <i r="1">
      <x v="16"/>
    </i>
    <i r="1">
      <x v="23"/>
    </i>
    <i>
      <x v="74"/>
    </i>
    <i r="1">
      <x v="15"/>
    </i>
    <i r="1">
      <x v="22"/>
    </i>
    <i>
      <x v="75"/>
    </i>
    <i r="1">
      <x v="1"/>
    </i>
    <i r="1">
      <x v="15"/>
    </i>
    <i r="1">
      <x v="17"/>
    </i>
    <i r="1">
      <x v="18"/>
    </i>
    <i r="1">
      <x v="23"/>
    </i>
    <i r="1">
      <x v="35"/>
    </i>
    <i r="1">
      <x v="41"/>
    </i>
    <i>
      <x v="76"/>
    </i>
    <i r="1">
      <x v="1"/>
    </i>
    <i r="1">
      <x v="8"/>
    </i>
    <i r="1">
      <x v="13"/>
    </i>
    <i r="1">
      <x v="15"/>
    </i>
    <i r="1">
      <x v="22"/>
    </i>
    <i>
      <x v="77"/>
    </i>
    <i r="1">
      <x v="1"/>
    </i>
    <i r="1">
      <x v="15"/>
    </i>
    <i r="1">
      <x v="23"/>
    </i>
    <i>
      <x v="78"/>
    </i>
    <i r="1">
      <x v="18"/>
    </i>
    <i r="1">
      <x v="47"/>
    </i>
    <i r="1">
      <x v="49"/>
    </i>
    <i>
      <x v="79"/>
    </i>
    <i r="1">
      <x v="15"/>
    </i>
    <i r="1">
      <x v="18"/>
    </i>
    <i r="1">
      <x v="41"/>
    </i>
    <i>
      <x v="80"/>
    </i>
    <i r="1">
      <x v="15"/>
    </i>
    <i>
      <x v="81"/>
    </i>
    <i r="1">
      <x v="4"/>
    </i>
    <i r="1">
      <x v="10"/>
    </i>
    <i r="1">
      <x v="13"/>
    </i>
    <i r="1">
      <x v="15"/>
    </i>
    <i r="1">
      <x v="18"/>
    </i>
    <i r="1">
      <x v="23"/>
    </i>
    <i r="1">
      <x v="41"/>
    </i>
    <i>
      <x v="82"/>
    </i>
    <i r="1">
      <x v="13"/>
    </i>
    <i r="1">
      <x v="15"/>
    </i>
    <i r="1">
      <x v="21"/>
    </i>
    <i r="1">
      <x v="27"/>
    </i>
    <i r="1">
      <x v="41"/>
    </i>
    <i r="1">
      <x v="49"/>
    </i>
    <i>
      <x v="83"/>
    </i>
    <i r="1">
      <x v="8"/>
    </i>
    <i r="1">
      <x v="13"/>
    </i>
    <i r="1">
      <x v="17"/>
    </i>
    <i r="1">
      <x v="18"/>
    </i>
    <i r="1">
      <x v="21"/>
    </i>
    <i r="1">
      <x v="35"/>
    </i>
    <i r="1">
      <x v="46"/>
    </i>
    <i>
      <x v="84"/>
    </i>
    <i r="1">
      <x v="1"/>
    </i>
    <i r="1">
      <x v="13"/>
    </i>
    <i r="1">
      <x v="15"/>
    </i>
    <i r="1">
      <x v="17"/>
    </i>
    <i r="1">
      <x v="18"/>
    </i>
    <i r="1">
      <x v="21"/>
    </i>
    <i>
      <x v="85"/>
    </i>
    <i r="1">
      <x v="1"/>
    </i>
    <i r="1">
      <x v="8"/>
    </i>
    <i r="1">
      <x v="13"/>
    </i>
    <i r="1">
      <x v="15"/>
    </i>
    <i r="1">
      <x v="17"/>
    </i>
    <i r="1">
      <x v="22"/>
    </i>
    <i>
      <x v="86"/>
    </i>
    <i r="1">
      <x v="15"/>
    </i>
    <i r="1">
      <x v="17"/>
    </i>
    <i>
      <x v="87"/>
    </i>
    <i r="1">
      <x v="35"/>
    </i>
    <i r="1">
      <x v="46"/>
    </i>
    <i>
      <x v="88"/>
    </i>
    <i r="1">
      <x v="1"/>
    </i>
    <i r="1">
      <x v="13"/>
    </i>
    <i r="1">
      <x v="15"/>
    </i>
    <i r="1">
      <x v="18"/>
    </i>
    <i r="1">
      <x v="22"/>
    </i>
    <i r="1">
      <x v="23"/>
    </i>
    <i r="1">
      <x v="35"/>
    </i>
    <i r="1">
      <x v="46"/>
    </i>
    <i>
      <x v="89"/>
    </i>
    <i r="1">
      <x v="1"/>
    </i>
    <i r="1">
      <x v="4"/>
    </i>
    <i r="1">
      <x v="10"/>
    </i>
    <i r="1">
      <x v="15"/>
    </i>
    <i r="1">
      <x v="18"/>
    </i>
    <i r="1">
      <x v="22"/>
    </i>
    <i r="1">
      <x v="27"/>
    </i>
    <i r="1">
      <x v="30"/>
    </i>
    <i r="1">
      <x v="41"/>
    </i>
    <i r="1">
      <x v="47"/>
    </i>
    <i>
      <x v="90"/>
    </i>
    <i r="1">
      <x v="1"/>
    </i>
    <i r="1">
      <x v="3"/>
    </i>
    <i r="1">
      <x v="8"/>
    </i>
    <i r="1">
      <x v="13"/>
    </i>
    <i r="1">
      <x v="15"/>
    </i>
    <i r="1">
      <x v="17"/>
    </i>
    <i r="1">
      <x v="21"/>
    </i>
    <i r="1">
      <x v="22"/>
    </i>
    <i r="1">
      <x v="42"/>
    </i>
    <i>
      <x v="91"/>
    </i>
    <i r="1">
      <x v="18"/>
    </i>
    <i r="1">
      <x v="26"/>
    </i>
    <i r="1">
      <x v="35"/>
    </i>
    <i>
      <x v="92"/>
    </i>
    <i r="1">
      <x v="1"/>
    </i>
    <i r="1">
      <x v="15"/>
    </i>
    <i r="1">
      <x v="49"/>
    </i>
    <i>
      <x v="93"/>
    </i>
    <i r="1">
      <x v="18"/>
    </i>
    <i r="1">
      <x v="22"/>
    </i>
    <i>
      <x v="94"/>
    </i>
    <i r="1">
      <x v="18"/>
    </i>
    <i r="1">
      <x v="21"/>
    </i>
    <i>
      <x v="95"/>
    </i>
    <i r="1">
      <x v="10"/>
    </i>
    <i r="1">
      <x v="18"/>
    </i>
    <i r="1">
      <x v="41"/>
    </i>
    <i>
      <x v="96"/>
    </i>
    <i r="1">
      <x v="10"/>
    </i>
    <i r="1">
      <x v="18"/>
    </i>
    <i r="1">
      <x v="26"/>
    </i>
    <i r="1">
      <x v="41"/>
    </i>
    <i>
      <x v="97"/>
    </i>
    <i r="1">
      <x v="17"/>
    </i>
    <i r="1">
      <x v="18"/>
    </i>
    <i r="1">
      <x v="35"/>
    </i>
    <i>
      <x v="98"/>
    </i>
    <i r="1">
      <x v="1"/>
    </i>
    <i r="1">
      <x v="13"/>
    </i>
    <i r="1">
      <x v="15"/>
    </i>
    <i r="1">
      <x v="17"/>
    </i>
    <i r="1">
      <x v="22"/>
    </i>
    <i r="1">
      <x v="23"/>
    </i>
    <i r="1">
      <x v="27"/>
    </i>
    <i r="1">
      <x v="32"/>
    </i>
    <i r="1">
      <x v="49"/>
    </i>
    <i>
      <x v="99"/>
    </i>
    <i r="1">
      <x v="1"/>
    </i>
    <i r="1">
      <x v="8"/>
    </i>
    <i r="1">
      <x v="13"/>
    </i>
    <i r="1">
      <x v="15"/>
    </i>
    <i r="1">
      <x v="17"/>
    </i>
    <i r="1">
      <x v="26"/>
    </i>
    <i r="1">
      <x v="35"/>
    </i>
    <i r="1">
      <x v="46"/>
    </i>
    <i>
      <x v="100"/>
    </i>
    <i r="1">
      <x v="15"/>
    </i>
    <i r="1">
      <x v="18"/>
    </i>
    <i r="1">
      <x v="19"/>
    </i>
    <i r="1">
      <x v="25"/>
    </i>
    <i r="1">
      <x v="41"/>
    </i>
    <i>
      <x v="101"/>
    </i>
    <i r="1">
      <x v="3"/>
    </i>
    <i r="1">
      <x v="10"/>
    </i>
    <i r="1">
      <x v="15"/>
    </i>
    <i r="1">
      <x v="18"/>
    </i>
    <i r="1">
      <x v="36"/>
    </i>
    <i r="1">
      <x v="41"/>
    </i>
    <i r="1">
      <x v="43"/>
    </i>
    <i>
      <x v="102"/>
    </i>
    <i r="1">
      <x v="3"/>
    </i>
    <i r="1">
      <x v="12"/>
    </i>
    <i r="1">
      <x v="15"/>
    </i>
    <i r="1">
      <x v="21"/>
    </i>
    <i>
      <x v="103"/>
    </i>
    <i r="1">
      <x v="16"/>
    </i>
    <i r="1">
      <x v="21"/>
    </i>
    <i>
      <x v="104"/>
    </i>
    <i r="1">
      <x v="12"/>
    </i>
    <i r="1">
      <x v="15"/>
    </i>
    <i r="1">
      <x v="35"/>
    </i>
    <i>
      <x v="105"/>
    </i>
    <i r="1">
      <x v="13"/>
    </i>
    <i r="1">
      <x v="15"/>
    </i>
    <i r="1">
      <x v="22"/>
    </i>
    <i r="1">
      <x v="39"/>
    </i>
    <i r="1">
      <x v="45"/>
    </i>
    <i>
      <x v="106"/>
    </i>
    <i r="1">
      <x v="22"/>
    </i>
    <i r="1">
      <x v="23"/>
    </i>
    <i r="1">
      <x v="46"/>
    </i>
    <i r="1">
      <x v="47"/>
    </i>
    <i r="1">
      <x v="48"/>
    </i>
    <i>
      <x v="107"/>
    </i>
    <i r="1">
      <x v="10"/>
    </i>
    <i r="1">
      <x v="12"/>
    </i>
    <i r="1">
      <x v="15"/>
    </i>
    <i r="1">
      <x v="23"/>
    </i>
    <i r="1">
      <x v="31"/>
    </i>
    <i r="1">
      <x v="41"/>
    </i>
    <i r="1">
      <x v="42"/>
    </i>
    <i r="1">
      <x v="43"/>
    </i>
    <i>
      <x v="108"/>
    </i>
    <i r="1">
      <x v="1"/>
    </i>
    <i r="1">
      <x v="15"/>
    </i>
    <i r="1">
      <x v="17"/>
    </i>
    <i r="1">
      <x v="18"/>
    </i>
    <i>
      <x v="109"/>
    </i>
    <i r="1">
      <x v="1"/>
    </i>
    <i r="1">
      <x v="8"/>
    </i>
    <i r="1">
      <x v="15"/>
    </i>
    <i r="1">
      <x v="18"/>
    </i>
    <i r="1">
      <x v="22"/>
    </i>
    <i r="1">
      <x v="27"/>
    </i>
    <i r="1">
      <x v="46"/>
    </i>
    <i>
      <x v="110"/>
    </i>
    <i r="1">
      <x v="8"/>
    </i>
    <i r="1">
      <x v="10"/>
    </i>
    <i r="1">
      <x v="15"/>
    </i>
    <i r="1">
      <x v="18"/>
    </i>
    <i r="1">
      <x v="22"/>
    </i>
    <i r="1">
      <x v="26"/>
    </i>
    <i r="1">
      <x v="34"/>
    </i>
    <i r="1">
      <x v="49"/>
    </i>
    <i>
      <x v="111"/>
    </i>
    <i r="1">
      <x v="18"/>
    </i>
    <i>
      <x v="112"/>
    </i>
    <i r="1">
      <x v="15"/>
    </i>
    <i r="1">
      <x v="27"/>
    </i>
    <i r="1">
      <x v="41"/>
    </i>
    <i>
      <x v="113"/>
    </i>
    <i r="1">
      <x v="18"/>
    </i>
    <i>
      <x v="114"/>
    </i>
    <i r="1">
      <x v="1"/>
    </i>
    <i r="1">
      <x v="15"/>
    </i>
    <i r="1">
      <x v="17"/>
    </i>
    <i r="1">
      <x v="20"/>
    </i>
    <i r="1">
      <x v="42"/>
    </i>
    <i>
      <x v="115"/>
    </i>
    <i r="1">
      <x v="1"/>
    </i>
    <i r="1">
      <x v="10"/>
    </i>
    <i r="1">
      <x v="15"/>
    </i>
    <i r="1">
      <x v="18"/>
    </i>
    <i r="1">
      <x v="23"/>
    </i>
    <i r="1">
      <x v="27"/>
    </i>
    <i r="1">
      <x v="35"/>
    </i>
    <i>
      <x v="116"/>
    </i>
    <i r="1">
      <x v="13"/>
    </i>
    <i r="1">
      <x v="15"/>
    </i>
    <i r="1">
      <x v="21"/>
    </i>
    <i>
      <x v="117"/>
    </i>
    <i r="1">
      <x v="13"/>
    </i>
    <i r="1">
      <x v="15"/>
    </i>
    <i r="1">
      <x v="35"/>
    </i>
    <i r="1">
      <x v="42"/>
    </i>
    <i r="1">
      <x v="43"/>
    </i>
    <i>
      <x v="118"/>
    </i>
    <i r="1">
      <x v="33"/>
    </i>
    <i>
      <x v="119"/>
    </i>
    <i r="1">
      <x v="13"/>
    </i>
    <i>
      <x v="120"/>
    </i>
    <i r="1">
      <x v="13"/>
    </i>
    <i r="1">
      <x v="15"/>
    </i>
    <i r="1">
      <x v="39"/>
    </i>
    <i>
      <x v="121"/>
    </i>
    <i r="1">
      <x v="1"/>
    </i>
    <i r="1">
      <x v="14"/>
    </i>
    <i r="1">
      <x v="15"/>
    </i>
    <i r="1">
      <x v="17"/>
    </i>
    <i r="1">
      <x v="18"/>
    </i>
    <i r="1">
      <x v="23"/>
    </i>
    <i>
      <x v="122"/>
    </i>
    <i r="1">
      <x v="13"/>
    </i>
    <i r="1">
      <x v="22"/>
    </i>
    <i>
      <x v="123"/>
    </i>
    <i r="1">
      <x v="15"/>
    </i>
    <i r="1">
      <x v="22"/>
    </i>
    <i r="1">
      <x v="23"/>
    </i>
    <i>
      <x v="124"/>
    </i>
    <i r="1">
      <x v="15"/>
    </i>
    <i r="1">
      <x v="18"/>
    </i>
    <i r="1">
      <x v="22"/>
    </i>
    <i r="1">
      <x v="41"/>
    </i>
    <i r="1">
      <x v="48"/>
    </i>
    <i>
      <x v="125"/>
    </i>
    <i r="1">
      <x v="1"/>
    </i>
    <i r="1">
      <x v="8"/>
    </i>
    <i r="1">
      <x v="15"/>
    </i>
    <i r="1">
      <x v="17"/>
    </i>
    <i r="1">
      <x v="18"/>
    </i>
    <i r="1">
      <x v="35"/>
    </i>
    <i>
      <x v="126"/>
    </i>
    <i r="1">
      <x v="1"/>
    </i>
    <i r="1">
      <x v="15"/>
    </i>
    <i r="1">
      <x v="18"/>
    </i>
    <i r="1">
      <x v="35"/>
    </i>
    <i>
      <x v="127"/>
    </i>
    <i r="1">
      <x v="18"/>
    </i>
    <i>
      <x v="128"/>
    </i>
    <i r="1">
      <x v="8"/>
    </i>
    <i r="1">
      <x v="13"/>
    </i>
    <i r="1">
      <x v="22"/>
    </i>
    <i r="1">
      <x v="42"/>
    </i>
    <i r="1">
      <x v="48"/>
    </i>
    <i>
      <x v="129"/>
    </i>
    <i r="1">
      <x v="1"/>
    </i>
    <i r="1">
      <x v="22"/>
    </i>
    <i r="1">
      <x v="46"/>
    </i>
    <i>
      <x v="130"/>
    </i>
    <i r="1">
      <x v="8"/>
    </i>
    <i r="1">
      <x v="18"/>
    </i>
    <i r="1">
      <x v="35"/>
    </i>
    <i r="1">
      <x v="46"/>
    </i>
    <i>
      <x v="131"/>
    </i>
    <i r="1">
      <x v="8"/>
    </i>
    <i r="1">
      <x v="13"/>
    </i>
    <i r="1">
      <x v="15"/>
    </i>
    <i r="1">
      <x v="17"/>
    </i>
    <i r="1">
      <x v="21"/>
    </i>
    <i r="1">
      <x v="35"/>
    </i>
    <i r="1">
      <x v="46"/>
    </i>
    <i>
      <x v="132"/>
    </i>
    <i r="1">
      <x v="13"/>
    </i>
    <i r="1">
      <x v="15"/>
    </i>
    <i r="1">
      <x v="17"/>
    </i>
    <i r="1">
      <x v="22"/>
    </i>
    <i>
      <x v="133"/>
    </i>
    <i r="1">
      <x v="13"/>
    </i>
    <i r="1">
      <x v="15"/>
    </i>
    <i r="1">
      <x v="18"/>
    </i>
    <i r="1">
      <x v="48"/>
    </i>
    <i>
      <x v="134"/>
    </i>
    <i r="1">
      <x v="37"/>
    </i>
    <i>
      <x v="135"/>
    </i>
    <i r="1">
      <x v="1"/>
    </i>
    <i r="1">
      <x v="13"/>
    </i>
    <i r="1">
      <x v="15"/>
    </i>
    <i r="1">
      <x v="27"/>
    </i>
    <i r="1">
      <x v="42"/>
    </i>
    <i r="1">
      <x v="48"/>
    </i>
    <i>
      <x v="136"/>
    </i>
    <i r="1">
      <x v="10"/>
    </i>
    <i r="1">
      <x v="13"/>
    </i>
    <i r="1">
      <x v="18"/>
    </i>
    <i r="1">
      <x v="35"/>
    </i>
    <i r="1">
      <x v="45"/>
    </i>
    <i>
      <x v="137"/>
    </i>
    <i r="1">
      <x v="1"/>
    </i>
    <i r="1">
      <x v="13"/>
    </i>
    <i r="1">
      <x v="15"/>
    </i>
    <i r="1">
      <x v="22"/>
    </i>
    <i r="1">
      <x v="35"/>
    </i>
    <i>
      <x v="138"/>
    </i>
    <i r="1">
      <x v="13"/>
    </i>
    <i r="1">
      <x v="15"/>
    </i>
    <i r="1">
      <x v="17"/>
    </i>
    <i r="1">
      <x v="20"/>
    </i>
    <i r="1">
      <x v="21"/>
    </i>
    <i r="1">
      <x v="48"/>
    </i>
    <i>
      <x v="139"/>
    </i>
    <i r="1">
      <x v="23"/>
    </i>
    <i>
      <x v="140"/>
    </i>
    <i r="1">
      <x v="13"/>
    </i>
    <i r="1">
      <x v="17"/>
    </i>
    <i r="1">
      <x v="28"/>
    </i>
    <i r="1">
      <x v="35"/>
    </i>
    <i>
      <x v="141"/>
    </i>
    <i r="1">
      <x v="8"/>
    </i>
    <i r="1">
      <x v="13"/>
    </i>
    <i r="1">
      <x v="17"/>
    </i>
    <i r="1">
      <x v="21"/>
    </i>
    <i r="1">
      <x v="22"/>
    </i>
    <i r="1">
      <x v="35"/>
    </i>
    <i r="1">
      <x v="41"/>
    </i>
    <i>
      <x v="142"/>
    </i>
    <i r="1">
      <x v="18"/>
    </i>
    <i r="1">
      <x v="47"/>
    </i>
    <i>
      <x v="143"/>
    </i>
    <i r="1">
      <x v="8"/>
    </i>
    <i r="1">
      <x v="13"/>
    </i>
    <i r="1">
      <x v="17"/>
    </i>
    <i r="1">
      <x v="35"/>
    </i>
    <i>
      <x v="144"/>
    </i>
    <i r="1">
      <x v="8"/>
    </i>
    <i r="1">
      <x v="13"/>
    </i>
    <i r="1">
      <x v="15"/>
    </i>
    <i>
      <x v="145"/>
    </i>
    <i r="1">
      <x v="10"/>
    </i>
    <i r="1">
      <x v="13"/>
    </i>
    <i r="1">
      <x v="17"/>
    </i>
    <i r="1">
      <x v="18"/>
    </i>
    <i r="1">
      <x v="22"/>
    </i>
    <i r="1">
      <x v="35"/>
    </i>
    <i r="1">
      <x v="37"/>
    </i>
    <i r="1">
      <x v="46"/>
    </i>
    <i>
      <x v="146"/>
    </i>
    <i r="1">
      <x v="12"/>
    </i>
    <i r="1">
      <x v="22"/>
    </i>
    <i>
      <x v="147"/>
    </i>
    <i r="1">
      <x v="4"/>
    </i>
    <i r="1">
      <x v="13"/>
    </i>
    <i r="1">
      <x v="15"/>
    </i>
    <i r="1">
      <x v="18"/>
    </i>
    <i>
      <x v="148"/>
    </i>
    <i r="1">
      <x v="8"/>
    </i>
    <i r="1">
      <x v="26"/>
    </i>
    <i r="1">
      <x v="35"/>
    </i>
    <i r="1">
      <x v="45"/>
    </i>
    <i>
      <x v="149"/>
    </i>
    <i r="1">
      <x v="1"/>
    </i>
    <i r="1">
      <x v="8"/>
    </i>
    <i r="1">
      <x v="13"/>
    </i>
    <i r="1">
      <x v="15"/>
    </i>
    <i r="1">
      <x v="17"/>
    </i>
    <i r="1">
      <x v="18"/>
    </i>
    <i r="1">
      <x v="23"/>
    </i>
    <i r="1">
      <x v="49"/>
    </i>
    <i>
      <x v="150"/>
    </i>
    <i r="1">
      <x v="10"/>
    </i>
    <i r="1">
      <x v="18"/>
    </i>
    <i r="1">
      <x v="26"/>
    </i>
    <i>
      <x v="151"/>
    </i>
    <i r="1">
      <x v="1"/>
    </i>
    <i r="1">
      <x v="8"/>
    </i>
    <i r="1">
      <x v="13"/>
    </i>
    <i r="1">
      <x v="15"/>
    </i>
    <i r="1">
      <x v="17"/>
    </i>
    <i r="1">
      <x v="21"/>
    </i>
    <i r="1">
      <x v="35"/>
    </i>
    <i>
      <x v="152"/>
    </i>
    <i r="1">
      <x v="8"/>
    </i>
    <i r="1">
      <x v="13"/>
    </i>
    <i r="1">
      <x v="35"/>
    </i>
    <i r="1">
      <x v="46"/>
    </i>
    <i>
      <x v="153"/>
    </i>
    <i r="1">
      <x v="10"/>
    </i>
    <i r="1">
      <x v="18"/>
    </i>
    <i r="1">
      <x v="35"/>
    </i>
    <i>
      <x v="154"/>
    </i>
    <i r="1">
      <x v="10"/>
    </i>
    <i r="1">
      <x v="15"/>
    </i>
    <i r="1">
      <x v="37"/>
    </i>
    <i r="1">
      <x v="41"/>
    </i>
    <i>
      <x v="155"/>
    </i>
    <i r="1">
      <x v="1"/>
    </i>
    <i r="1">
      <x v="13"/>
    </i>
    <i r="1">
      <x v="15"/>
    </i>
    <i r="1">
      <x v="17"/>
    </i>
    <i r="1">
      <x v="23"/>
    </i>
    <i r="1">
      <x v="27"/>
    </i>
    <i r="1">
      <x v="34"/>
    </i>
    <i r="1">
      <x v="36"/>
    </i>
    <i r="1">
      <x v="42"/>
    </i>
    <i r="1">
      <x v="43"/>
    </i>
    <i r="1">
      <x v="49"/>
    </i>
    <i>
      <x v="156"/>
    </i>
    <i r="1">
      <x v="1"/>
    </i>
    <i r="1">
      <x v="15"/>
    </i>
    <i r="1">
      <x v="17"/>
    </i>
    <i r="1">
      <x v="18"/>
    </i>
    <i r="1">
      <x v="20"/>
    </i>
    <i r="1">
      <x v="26"/>
    </i>
    <i r="1">
      <x v="35"/>
    </i>
    <i r="1">
      <x v="46"/>
    </i>
    <i r="1">
      <x v="47"/>
    </i>
    <i>
      <x v="157"/>
    </i>
    <i r="1">
      <x v="17"/>
    </i>
    <i r="1">
      <x v="35"/>
    </i>
    <i r="1">
      <x v="46"/>
    </i>
    <i>
      <x v="158"/>
    </i>
    <i r="1">
      <x v="8"/>
    </i>
    <i r="1">
      <x v="39"/>
    </i>
    <i>
      <x v="159"/>
    </i>
    <i r="1">
      <x v="1"/>
    </i>
    <i r="1">
      <x v="15"/>
    </i>
    <i r="1">
      <x v="22"/>
    </i>
    <i r="1">
      <x v="23"/>
    </i>
    <i>
      <x v="160"/>
    </i>
    <i r="1">
      <x v="8"/>
    </i>
    <i r="1">
      <x v="18"/>
    </i>
    <i r="1">
      <x v="22"/>
    </i>
    <i r="1">
      <x v="35"/>
    </i>
    <i r="1">
      <x v="40"/>
    </i>
    <i>
      <x v="161"/>
    </i>
    <i r="1">
      <x v="2"/>
    </i>
    <i r="1">
      <x v="4"/>
    </i>
    <i r="1">
      <x v="8"/>
    </i>
    <i r="1">
      <x v="33"/>
    </i>
    <i r="1">
      <x v="37"/>
    </i>
    <i r="1">
      <x v="41"/>
    </i>
    <i>
      <x v="162"/>
    </i>
    <i r="1">
      <x v="10"/>
    </i>
    <i r="1">
      <x v="15"/>
    </i>
    <i r="1">
      <x v="18"/>
    </i>
    <i r="1">
      <x v="35"/>
    </i>
    <i r="1">
      <x v="41"/>
    </i>
    <i r="1">
      <x v="43"/>
    </i>
    <i>
      <x v="163"/>
    </i>
    <i r="1">
      <x v="1"/>
    </i>
    <i r="1">
      <x v="8"/>
    </i>
    <i r="1">
      <x v="13"/>
    </i>
    <i r="1">
      <x v="17"/>
    </i>
    <i>
      <x v="164"/>
    </i>
    <i r="1">
      <x v="12"/>
    </i>
    <i r="1">
      <x v="41"/>
    </i>
    <i>
      <x v="165"/>
    </i>
    <i r="1">
      <x v="1"/>
    </i>
    <i r="1">
      <x v="10"/>
    </i>
    <i r="1">
      <x v="15"/>
    </i>
    <i r="1">
      <x v="18"/>
    </i>
    <i r="1">
      <x v="27"/>
    </i>
    <i r="1">
      <x v="41"/>
    </i>
    <i>
      <x v="166"/>
    </i>
    <i r="1">
      <x v="8"/>
    </i>
    <i r="1">
      <x v="10"/>
    </i>
    <i r="1">
      <x v="13"/>
    </i>
    <i r="1">
      <x v="17"/>
    </i>
    <i r="1">
      <x v="18"/>
    </i>
    <i r="1">
      <x v="22"/>
    </i>
    <i r="1">
      <x v="29"/>
    </i>
    <i r="1">
      <x v="35"/>
    </i>
    <i r="1">
      <x v="41"/>
    </i>
    <i r="1">
      <x v="46"/>
    </i>
    <i>
      <x v="167"/>
    </i>
    <i r="1">
      <x v="5"/>
    </i>
    <i r="1">
      <x v="18"/>
    </i>
    <i r="1">
      <x v="35"/>
    </i>
    <i>
      <x v="168"/>
    </i>
    <i r="1">
      <x/>
    </i>
    <i r="1">
      <x v="1"/>
    </i>
    <i r="1">
      <x v="10"/>
    </i>
    <i r="1">
      <x v="13"/>
    </i>
    <i r="1">
      <x v="15"/>
    </i>
    <i r="1">
      <x v="17"/>
    </i>
    <i r="1">
      <x v="21"/>
    </i>
    <i r="1">
      <x v="22"/>
    </i>
    <i r="1">
      <x v="28"/>
    </i>
    <i>
      <x v="169"/>
    </i>
    <i r="1">
      <x v="1"/>
    </i>
    <i r="1">
      <x v="15"/>
    </i>
    <i r="1">
      <x v="41"/>
    </i>
    <i r="1">
      <x v="49"/>
    </i>
    <i>
      <x v="170"/>
    </i>
    <i r="1">
      <x v="46"/>
    </i>
    <i>
      <x v="171"/>
    </i>
    <i r="1">
      <x v="8"/>
    </i>
    <i r="1">
      <x v="17"/>
    </i>
    <i r="1">
      <x v="35"/>
    </i>
    <i>
      <x v="172"/>
    </i>
    <i r="1">
      <x/>
    </i>
    <i r="1">
      <x v="1"/>
    </i>
    <i r="1">
      <x v="13"/>
    </i>
    <i r="1">
      <x v="17"/>
    </i>
    <i>
      <x v="173"/>
    </i>
    <i r="1">
      <x v="1"/>
    </i>
    <i r="1">
      <x v="8"/>
    </i>
    <i r="1">
      <x v="13"/>
    </i>
    <i r="1">
      <x v="15"/>
    </i>
    <i r="1">
      <x v="18"/>
    </i>
    <i r="1">
      <x v="21"/>
    </i>
    <i r="1">
      <x v="45"/>
    </i>
    <i>
      <x v="174"/>
    </i>
    <i r="1">
      <x v="15"/>
    </i>
    <i r="1">
      <x v="22"/>
    </i>
    <i>
      <x v="175"/>
    </i>
    <i r="1">
      <x v="15"/>
    </i>
    <i r="1">
      <x v="22"/>
    </i>
    <i r="1">
      <x v="28"/>
    </i>
    <i>
      <x v="176"/>
    </i>
    <i r="1">
      <x v="1"/>
    </i>
    <i r="1">
      <x v="8"/>
    </i>
    <i r="1">
      <x v="13"/>
    </i>
    <i r="1">
      <x v="15"/>
    </i>
    <i r="1">
      <x v="18"/>
    </i>
    <i r="1">
      <x v="22"/>
    </i>
    <i r="1">
      <x v="23"/>
    </i>
    <i r="1">
      <x v="27"/>
    </i>
    <i r="1">
      <x v="46"/>
    </i>
    <i>
      <x v="177"/>
    </i>
    <i r="1">
      <x v="15"/>
    </i>
    <i r="1">
      <x v="18"/>
    </i>
    <i r="1">
      <x v="22"/>
    </i>
    <i r="1">
      <x v="46"/>
    </i>
    <i>
      <x v="178"/>
    </i>
    <i r="1">
      <x v="8"/>
    </i>
    <i r="1">
      <x v="13"/>
    </i>
    <i r="1">
      <x v="15"/>
    </i>
    <i r="1">
      <x v="35"/>
    </i>
    <i r="1">
      <x v="41"/>
    </i>
    <i r="1">
      <x v="46"/>
    </i>
    <i>
      <x v="179"/>
    </i>
    <i r="1">
      <x v="13"/>
    </i>
    <i r="1">
      <x v="15"/>
    </i>
    <i r="1">
      <x v="22"/>
    </i>
    <i>
      <x v="180"/>
    </i>
    <i r="1">
      <x v="8"/>
    </i>
    <i r="1">
      <x v="46"/>
    </i>
    <i>
      <x v="181"/>
    </i>
    <i r="1">
      <x v="6"/>
    </i>
    <i r="1">
      <x v="15"/>
    </i>
    <i r="1">
      <x v="18"/>
    </i>
    <i r="1">
      <x v="37"/>
    </i>
    <i r="1">
      <x v="50"/>
    </i>
    <i>
      <x v="182"/>
    </i>
    <i r="1">
      <x v="8"/>
    </i>
    <i r="1">
      <x v="23"/>
    </i>
    <i r="1">
      <x v="24"/>
    </i>
    <i r="1">
      <x v="46"/>
    </i>
    <i r="1">
      <x v="47"/>
    </i>
    <i r="1">
      <x v="48"/>
    </i>
    <i>
      <x v="183"/>
    </i>
    <i r="1">
      <x v="47"/>
    </i>
    <i>
      <x v="184"/>
    </i>
    <i r="1">
      <x v="46"/>
    </i>
    <i>
      <x v="185"/>
    </i>
    <i r="1">
      <x v="18"/>
    </i>
    <i r="1">
      <x v="35"/>
    </i>
    <i r="1">
      <x v="36"/>
    </i>
    <i>
      <x v="186"/>
    </i>
    <i r="1">
      <x v="1"/>
    </i>
    <i r="1">
      <x v="8"/>
    </i>
    <i r="1">
      <x v="15"/>
    </i>
    <i r="1">
      <x v="17"/>
    </i>
    <i r="1">
      <x v="18"/>
    </i>
    <i r="1">
      <x v="21"/>
    </i>
    <i r="1">
      <x v="22"/>
    </i>
    <i r="1">
      <x v="27"/>
    </i>
    <i r="1">
      <x v="41"/>
    </i>
    <i r="1">
      <x v="43"/>
    </i>
    <i>
      <x v="187"/>
    </i>
    <i r="1">
      <x v="13"/>
    </i>
    <i r="1">
      <x v="15"/>
    </i>
    <i r="1">
      <x v="45"/>
    </i>
    <i r="1">
      <x v="46"/>
    </i>
    <i>
      <x v="188"/>
    </i>
    <i r="1">
      <x v="3"/>
    </i>
    <i r="1">
      <x v="12"/>
    </i>
    <i>
      <x v="189"/>
    </i>
    <i r="1">
      <x v="1"/>
    </i>
    <i r="1">
      <x v="8"/>
    </i>
    <i r="1">
      <x v="13"/>
    </i>
    <i>
      <x v="190"/>
    </i>
    <i r="1">
      <x v="15"/>
    </i>
    <i r="1">
      <x v="17"/>
    </i>
    <i r="1">
      <x v="22"/>
    </i>
    <i r="1">
      <x v="35"/>
    </i>
    <i r="1">
      <x v="45"/>
    </i>
    <i>
      <x v="191"/>
    </i>
    <i r="1">
      <x v="8"/>
    </i>
    <i r="1">
      <x v="13"/>
    </i>
    <i r="1">
      <x v="15"/>
    </i>
    <i r="1">
      <x v="18"/>
    </i>
    <i r="1">
      <x v="20"/>
    </i>
    <i r="1">
      <x v="21"/>
    </i>
    <i r="1">
      <x v="27"/>
    </i>
    <i r="1">
      <x v="37"/>
    </i>
    <i r="1">
      <x v="46"/>
    </i>
    <i>
      <x v="192"/>
    </i>
    <i r="1">
      <x v="8"/>
    </i>
    <i r="1">
      <x v="15"/>
    </i>
    <i r="1">
      <x v="46"/>
    </i>
    <i>
      <x v="193"/>
    </i>
    <i r="1">
      <x v="1"/>
    </i>
    <i r="1">
      <x v="8"/>
    </i>
    <i r="1">
      <x v="15"/>
    </i>
    <i r="1">
      <x v="22"/>
    </i>
    <i r="1">
      <x v="35"/>
    </i>
    <i>
      <x v="194"/>
    </i>
    <i r="1">
      <x v="8"/>
    </i>
    <i r="1">
      <x v="13"/>
    </i>
    <i r="1">
      <x v="18"/>
    </i>
    <i r="1">
      <x v="35"/>
    </i>
    <i r="1">
      <x v="46"/>
    </i>
    <i>
      <x v="195"/>
    </i>
    <i r="1">
      <x v="15"/>
    </i>
    <i>
      <x v="196"/>
    </i>
    <i r="1">
      <x v="15"/>
    </i>
    <i r="1">
      <x v="23"/>
    </i>
    <i>
      <x v="197"/>
    </i>
    <i r="1">
      <x v="13"/>
    </i>
    <i r="1">
      <x v="15"/>
    </i>
    <i r="1">
      <x v="17"/>
    </i>
    <i r="1">
      <x v="18"/>
    </i>
    <i r="1">
      <x v="22"/>
    </i>
    <i>
      <x v="198"/>
    </i>
    <i r="1">
      <x v="1"/>
    </i>
    <i r="1">
      <x v="15"/>
    </i>
    <i r="1">
      <x v="18"/>
    </i>
    <i r="1">
      <x v="21"/>
    </i>
    <i r="1">
      <x v="22"/>
    </i>
    <i r="1">
      <x v="46"/>
    </i>
    <i r="1">
      <x v="49"/>
    </i>
    <i>
      <x v="199"/>
    </i>
    <i r="1">
      <x v="51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omme de Surface de l'essence" fld="10" baseField="2" baseItem="0"/>
    <dataField name="Somme de Nb plants estimatif" fld="12" baseField="2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C65" firstHeaderRow="0" firstDataRow="1" firstDataCol="1" rowPageCount="1" colPageCount="1"/>
  <pivotFields count="9">
    <pivotField axis="axisPage" multipleItemSelectionAllowed="1" showAll="0">
      <items count="6">
        <item h="1" x="3"/>
        <item x="0"/>
        <item h="1" x="2"/>
        <item h="1" x="4"/>
        <item h="1" x="1"/>
        <item t="default"/>
      </items>
    </pivotField>
    <pivotField axis="axisRow" showAll="0" sortType="descending">
      <items count="220">
        <item x="115"/>
        <item x="22"/>
        <item x="30"/>
        <item x="103"/>
        <item x="54"/>
        <item x="4"/>
        <item x="178"/>
        <item x="85"/>
        <item x="206"/>
        <item x="140"/>
        <item x="113"/>
        <item x="82"/>
        <item x="121"/>
        <item x="16"/>
        <item x="167"/>
        <item x="205"/>
        <item x="51"/>
        <item x="71"/>
        <item x="76"/>
        <item x="47"/>
        <item x="28"/>
        <item x="15"/>
        <item x="84"/>
        <item x="155"/>
        <item x="48"/>
        <item x="101"/>
        <item x="38"/>
        <item x="104"/>
        <item x="50"/>
        <item x="177"/>
        <item x="163"/>
        <item x="58"/>
        <item x="9"/>
        <item x="95"/>
        <item x="212"/>
        <item x="204"/>
        <item x="119"/>
        <item x="156"/>
        <item x="92"/>
        <item x="21"/>
        <item x="203"/>
        <item x="147"/>
        <item x="52"/>
        <item x="37"/>
        <item x="211"/>
        <item x="202"/>
        <item x="161"/>
        <item x="32"/>
        <item x="201"/>
        <item x="200"/>
        <item x="199"/>
        <item x="53"/>
        <item x="96"/>
        <item x="43"/>
        <item x="148"/>
        <item x="108"/>
        <item x="13"/>
        <item x="2"/>
        <item x="139"/>
        <item x="138"/>
        <item x="91"/>
        <item x="154"/>
        <item x="128"/>
        <item x="69"/>
        <item x="208"/>
        <item x="122"/>
        <item x="40"/>
        <item x="198"/>
        <item x="168"/>
        <item x="36"/>
        <item x="151"/>
        <item x="179"/>
        <item x="78"/>
        <item x="216"/>
        <item x="8"/>
        <item x="153"/>
        <item x="17"/>
        <item x="182"/>
        <item x="149"/>
        <item x="44"/>
        <item x="172"/>
        <item x="142"/>
        <item x="174"/>
        <item x="27"/>
        <item x="197"/>
        <item x="33"/>
        <item x="35"/>
        <item x="165"/>
        <item x="173"/>
        <item x="132"/>
        <item x="77"/>
        <item x="143"/>
        <item x="79"/>
        <item x="88"/>
        <item x="130"/>
        <item x="176"/>
        <item x="145"/>
        <item x="109"/>
        <item x="131"/>
        <item x="107"/>
        <item x="93"/>
        <item x="73"/>
        <item x="42"/>
        <item x="215"/>
        <item x="214"/>
        <item x="0"/>
        <item x="1"/>
        <item x="144"/>
        <item x="87"/>
        <item x="196"/>
        <item x="3"/>
        <item x="72"/>
        <item x="14"/>
        <item x="19"/>
        <item x="59"/>
        <item x="75"/>
        <item x="106"/>
        <item x="195"/>
        <item x="213"/>
        <item x="81"/>
        <item x="152"/>
        <item x="218"/>
        <item x="55"/>
        <item x="164"/>
        <item x="183"/>
        <item x="74"/>
        <item x="25"/>
        <item x="24"/>
        <item x="194"/>
        <item x="126"/>
        <item x="217"/>
        <item x="171"/>
        <item x="67"/>
        <item x="70"/>
        <item x="193"/>
        <item x="129"/>
        <item x="23"/>
        <item x="102"/>
        <item x="12"/>
        <item x="83"/>
        <item x="26"/>
        <item x="159"/>
        <item x="120"/>
        <item x="192"/>
        <item x="94"/>
        <item x="160"/>
        <item x="207"/>
        <item x="118"/>
        <item x="191"/>
        <item x="11"/>
        <item x="137"/>
        <item x="63"/>
        <item x="41"/>
        <item x="61"/>
        <item x="20"/>
        <item x="141"/>
        <item x="133"/>
        <item x="56"/>
        <item x="158"/>
        <item x="190"/>
        <item x="80"/>
        <item x="189"/>
        <item x="134"/>
        <item x="150"/>
        <item x="188"/>
        <item x="100"/>
        <item x="31"/>
        <item x="6"/>
        <item x="105"/>
        <item x="181"/>
        <item x="111"/>
        <item x="86"/>
        <item x="136"/>
        <item x="29"/>
        <item x="46"/>
        <item x="65"/>
        <item x="124"/>
        <item x="64"/>
        <item x="209"/>
        <item x="68"/>
        <item x="5"/>
        <item x="135"/>
        <item x="99"/>
        <item x="146"/>
        <item x="89"/>
        <item x="157"/>
        <item x="175"/>
        <item x="7"/>
        <item x="110"/>
        <item x="18"/>
        <item x="180"/>
        <item x="116"/>
        <item x="123"/>
        <item x="60"/>
        <item x="39"/>
        <item x="162"/>
        <item x="187"/>
        <item x="10"/>
        <item x="66"/>
        <item x="186"/>
        <item x="34"/>
        <item x="57"/>
        <item x="210"/>
        <item x="170"/>
        <item x="90"/>
        <item x="166"/>
        <item x="127"/>
        <item x="169"/>
        <item x="125"/>
        <item x="49"/>
        <item x="117"/>
        <item x="45"/>
        <item x="185"/>
        <item x="98"/>
        <item x="112"/>
        <item x="114"/>
        <item x="184"/>
        <item x="62"/>
        <item x="97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showAll="0"/>
    <pivotField showAll="0"/>
    <pivotField axis="axisRow" outline="0" showAll="0">
      <items count="55">
        <item x="22"/>
        <item x="7"/>
        <item x="47"/>
        <item x="39"/>
        <item x="17"/>
        <item x="21"/>
        <item x="41"/>
        <item x="14"/>
        <item x="48"/>
        <item x="24"/>
        <item x="36"/>
        <item x="0"/>
        <item x="34"/>
        <item x="13"/>
        <item x="8"/>
        <item x="44"/>
        <item x="4"/>
        <item x="31"/>
        <item x="23"/>
        <item x="1"/>
        <item x="5"/>
        <item x="32"/>
        <item x="9"/>
        <item x="18"/>
        <item x="16"/>
        <item x="50"/>
        <item x="6"/>
        <item x="3"/>
        <item x="10"/>
        <item x="33"/>
        <item x="20"/>
        <item x="19"/>
        <item x="53"/>
        <item x="42"/>
        <item x="26"/>
        <item x="43"/>
        <item x="52"/>
        <item x="25"/>
        <item x="37"/>
        <item x="11"/>
        <item x="51"/>
        <item x="30"/>
        <item x="45"/>
        <item x="2"/>
        <item x="35"/>
        <item x="38"/>
        <item x="49"/>
        <item x="28"/>
        <item x="27"/>
        <item x="29"/>
        <item x="46"/>
        <item x="40"/>
        <item x="12"/>
        <item x="15"/>
        <item t="default"/>
      </items>
    </pivotField>
    <pivotField dataField="1" showAll="0"/>
    <pivotField showAll="0"/>
    <pivotField dataField="1" showAll="0"/>
  </pivotFields>
  <rowFields count="2">
    <field x="1"/>
    <field x="5"/>
  </rowFields>
  <rowItems count="62">
    <i>
      <x v="197"/>
    </i>
    <i r="1">
      <x v="7"/>
    </i>
    <i r="1">
      <x v="16"/>
    </i>
    <i r="1">
      <x v="19"/>
    </i>
    <i r="1">
      <x v="39"/>
    </i>
    <i r="1">
      <x v="53"/>
    </i>
    <i>
      <x v="105"/>
    </i>
    <i r="1">
      <x v="11"/>
    </i>
    <i r="1">
      <x v="19"/>
    </i>
    <i r="1">
      <x v="43"/>
    </i>
    <i>
      <x v="106"/>
    </i>
    <i r="1">
      <x v="11"/>
    </i>
    <i r="1">
      <x v="19"/>
    </i>
    <i r="1">
      <x v="27"/>
    </i>
    <i r="1">
      <x v="43"/>
    </i>
    <i>
      <x v="74"/>
    </i>
    <i r="1">
      <x v="1"/>
    </i>
    <i r="1">
      <x v="13"/>
    </i>
    <i r="1">
      <x v="16"/>
    </i>
    <i r="1">
      <x v="39"/>
    </i>
    <i r="1">
      <x v="43"/>
    </i>
    <i r="1">
      <x v="52"/>
    </i>
    <i>
      <x v="180"/>
    </i>
    <i r="1">
      <x v="1"/>
    </i>
    <i r="1">
      <x v="11"/>
    </i>
    <i r="1">
      <x v="16"/>
    </i>
    <i r="1">
      <x v="19"/>
    </i>
    <i r="1">
      <x v="28"/>
    </i>
    <i r="1">
      <x v="43"/>
    </i>
    <i>
      <x v="167"/>
    </i>
    <i r="1">
      <x v="11"/>
    </i>
    <i r="1">
      <x v="16"/>
    </i>
    <i r="1">
      <x v="39"/>
    </i>
    <i r="1">
      <x v="43"/>
    </i>
    <i>
      <x v="57"/>
    </i>
    <i r="1">
      <x v="19"/>
    </i>
    <i r="1">
      <x v="27"/>
    </i>
    <i>
      <x v="5"/>
    </i>
    <i r="1">
      <x v="1"/>
    </i>
    <i r="1">
      <x v="14"/>
    </i>
    <i r="1">
      <x v="16"/>
    </i>
    <i r="1">
      <x v="19"/>
    </i>
    <i r="1">
      <x v="22"/>
    </i>
    <i>
      <x v="187"/>
    </i>
    <i r="1">
      <x v="1"/>
    </i>
    <i r="1">
      <x v="16"/>
    </i>
    <i r="1">
      <x v="43"/>
    </i>
    <i r="1">
      <x v="52"/>
    </i>
    <i>
      <x v="149"/>
    </i>
    <i r="1">
      <x v="16"/>
    </i>
    <i r="1">
      <x v="24"/>
    </i>
    <i>
      <x v="110"/>
    </i>
    <i r="1">
      <x v="16"/>
    </i>
    <i r="1">
      <x v="19"/>
    </i>
    <i r="1">
      <x v="20"/>
    </i>
    <i r="1">
      <x v="26"/>
    </i>
    <i r="1">
      <x v="43"/>
    </i>
    <i>
      <x v="32"/>
    </i>
    <i r="1">
      <x v="1"/>
    </i>
    <i r="1">
      <x v="16"/>
    </i>
    <i r="1">
      <x v="52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Somme de Surface de l'essence" fld="6" baseField="1" baseItem="0" numFmtId="165"/>
    <dataField name="Somme de NB Plants estimatifs : " fld="8" baseField="5" baseItem="18" numFmtId="3"/>
  </dataFields>
  <formats count="680">
    <format dxfId="689">
      <pivotArea outline="0" collapsedLevelsAreSubtotals="1" fieldPosition="0"/>
    </format>
    <format dxfId="688">
      <pivotArea outline="0" fieldPosition="0">
        <references count="1">
          <reference field="4294967294" count="1">
            <x v="1"/>
          </reference>
        </references>
      </pivotArea>
    </format>
    <format dxfId="687">
      <pivotArea outline="0" fieldPosition="0">
        <references count="1">
          <reference field="4294967294" count="1">
            <x v="0"/>
          </reference>
        </references>
      </pivotArea>
    </format>
    <format dxfId="686">
      <pivotArea dataOnly="0" fieldPosition="0">
        <references count="1">
          <reference field="1" count="1">
            <x v="8"/>
          </reference>
        </references>
      </pivotArea>
    </format>
    <format dxfId="685">
      <pivotArea dataOnly="0" labelOnly="1" fieldPosition="0">
        <references count="1">
          <reference field="1" count="0"/>
        </references>
      </pivotArea>
    </format>
    <format dxfId="684">
      <pivotArea collapsedLevelsAreSubtotals="1" fieldPosition="0">
        <references count="1">
          <reference field="1" count="1">
            <x v="0"/>
          </reference>
        </references>
      </pivotArea>
    </format>
    <format dxfId="683">
      <pivotArea collapsedLevelsAreSubtotals="1" fieldPosition="0">
        <references count="1">
          <reference field="1" count="1">
            <x v="1"/>
          </reference>
        </references>
      </pivotArea>
    </format>
    <format dxfId="682">
      <pivotArea collapsedLevelsAreSubtotals="1" fieldPosition="0">
        <references count="1">
          <reference field="1" count="1">
            <x v="2"/>
          </reference>
        </references>
      </pivotArea>
    </format>
    <format dxfId="681">
      <pivotArea collapsedLevelsAreSubtotals="1" fieldPosition="0">
        <references count="1">
          <reference field="1" count="1">
            <x v="3"/>
          </reference>
        </references>
      </pivotArea>
    </format>
    <format dxfId="680">
      <pivotArea collapsedLevelsAreSubtotals="1" fieldPosition="0">
        <references count="1">
          <reference field="1" count="1">
            <x v="4"/>
          </reference>
        </references>
      </pivotArea>
    </format>
    <format dxfId="679">
      <pivotArea collapsedLevelsAreSubtotals="1" fieldPosition="0">
        <references count="1">
          <reference field="1" count="1">
            <x v="5"/>
          </reference>
        </references>
      </pivotArea>
    </format>
    <format dxfId="678">
      <pivotArea collapsedLevelsAreSubtotals="1" fieldPosition="0">
        <references count="1">
          <reference field="1" count="1">
            <x v="6"/>
          </reference>
        </references>
      </pivotArea>
    </format>
    <format dxfId="677">
      <pivotArea collapsedLevelsAreSubtotals="1" fieldPosition="0">
        <references count="1">
          <reference field="1" count="1">
            <x v="7"/>
          </reference>
        </references>
      </pivotArea>
    </format>
    <format dxfId="676">
      <pivotArea collapsedLevelsAreSubtotals="1" fieldPosition="0">
        <references count="1">
          <reference field="1" count="1">
            <x v="8"/>
          </reference>
        </references>
      </pivotArea>
    </format>
    <format dxfId="675">
      <pivotArea collapsedLevelsAreSubtotals="1" fieldPosition="0">
        <references count="1">
          <reference field="1" count="1">
            <x v="9"/>
          </reference>
        </references>
      </pivotArea>
    </format>
    <format dxfId="674">
      <pivotArea collapsedLevelsAreSubtotals="1" fieldPosition="0">
        <references count="1">
          <reference field="1" count="1">
            <x v="10"/>
          </reference>
        </references>
      </pivotArea>
    </format>
    <format dxfId="673">
      <pivotArea collapsedLevelsAreSubtotals="1" fieldPosition="0">
        <references count="1">
          <reference field="1" count="1">
            <x v="11"/>
          </reference>
        </references>
      </pivotArea>
    </format>
    <format dxfId="672">
      <pivotArea collapsedLevelsAreSubtotals="1" fieldPosition="0">
        <references count="1">
          <reference field="1" count="1">
            <x v="12"/>
          </reference>
        </references>
      </pivotArea>
    </format>
    <format dxfId="671">
      <pivotArea collapsedLevelsAreSubtotals="1" fieldPosition="0">
        <references count="1">
          <reference field="1" count="1">
            <x v="13"/>
          </reference>
        </references>
      </pivotArea>
    </format>
    <format dxfId="670">
      <pivotArea collapsedLevelsAreSubtotals="1" fieldPosition="0">
        <references count="1">
          <reference field="1" count="1">
            <x v="14"/>
          </reference>
        </references>
      </pivotArea>
    </format>
    <format dxfId="669">
      <pivotArea collapsedLevelsAreSubtotals="1" fieldPosition="0">
        <references count="1">
          <reference field="1" count="1">
            <x v="15"/>
          </reference>
        </references>
      </pivotArea>
    </format>
    <format dxfId="668">
      <pivotArea collapsedLevelsAreSubtotals="1" fieldPosition="0">
        <references count="1">
          <reference field="1" count="1">
            <x v="16"/>
          </reference>
        </references>
      </pivotArea>
    </format>
    <format dxfId="667">
      <pivotArea collapsedLevelsAreSubtotals="1" fieldPosition="0">
        <references count="1">
          <reference field="1" count="1">
            <x v="17"/>
          </reference>
        </references>
      </pivotArea>
    </format>
    <format dxfId="666">
      <pivotArea collapsedLevelsAreSubtotals="1" fieldPosition="0">
        <references count="1">
          <reference field="1" count="1">
            <x v="18"/>
          </reference>
        </references>
      </pivotArea>
    </format>
    <format dxfId="665">
      <pivotArea collapsedLevelsAreSubtotals="1" fieldPosition="0">
        <references count="1">
          <reference field="1" count="1">
            <x v="19"/>
          </reference>
        </references>
      </pivotArea>
    </format>
    <format dxfId="664">
      <pivotArea collapsedLevelsAreSubtotals="1" fieldPosition="0">
        <references count="1">
          <reference field="1" count="1">
            <x v="20"/>
          </reference>
        </references>
      </pivotArea>
    </format>
    <format dxfId="663">
      <pivotArea collapsedLevelsAreSubtotals="1" fieldPosition="0">
        <references count="1">
          <reference field="1" count="1">
            <x v="21"/>
          </reference>
        </references>
      </pivotArea>
    </format>
    <format dxfId="662">
      <pivotArea collapsedLevelsAreSubtotals="1" fieldPosition="0">
        <references count="1">
          <reference field="1" count="1">
            <x v="22"/>
          </reference>
        </references>
      </pivotArea>
    </format>
    <format dxfId="661">
      <pivotArea collapsedLevelsAreSubtotals="1" fieldPosition="0">
        <references count="1">
          <reference field="1" count="1">
            <x v="23"/>
          </reference>
        </references>
      </pivotArea>
    </format>
    <format dxfId="660">
      <pivotArea collapsedLevelsAreSubtotals="1" fieldPosition="0">
        <references count="1">
          <reference field="1" count="1">
            <x v="24"/>
          </reference>
        </references>
      </pivotArea>
    </format>
    <format dxfId="659">
      <pivotArea collapsedLevelsAreSubtotals="1" fieldPosition="0">
        <references count="1">
          <reference field="1" count="1">
            <x v="25"/>
          </reference>
        </references>
      </pivotArea>
    </format>
    <format dxfId="658">
      <pivotArea collapsedLevelsAreSubtotals="1" fieldPosition="0">
        <references count="1">
          <reference field="1" count="1">
            <x v="26"/>
          </reference>
        </references>
      </pivotArea>
    </format>
    <format dxfId="657">
      <pivotArea collapsedLevelsAreSubtotals="1" fieldPosition="0">
        <references count="1">
          <reference field="1" count="1">
            <x v="27"/>
          </reference>
        </references>
      </pivotArea>
    </format>
    <format dxfId="656">
      <pivotArea collapsedLevelsAreSubtotals="1" fieldPosition="0">
        <references count="1">
          <reference field="1" count="1">
            <x v="28"/>
          </reference>
        </references>
      </pivotArea>
    </format>
    <format dxfId="655">
      <pivotArea collapsedLevelsAreSubtotals="1" fieldPosition="0">
        <references count="1">
          <reference field="1" count="1">
            <x v="29"/>
          </reference>
        </references>
      </pivotArea>
    </format>
    <format dxfId="654">
      <pivotArea collapsedLevelsAreSubtotals="1" fieldPosition="0">
        <references count="1">
          <reference field="1" count="1">
            <x v="30"/>
          </reference>
        </references>
      </pivotArea>
    </format>
    <format dxfId="653">
      <pivotArea collapsedLevelsAreSubtotals="1" fieldPosition="0">
        <references count="1">
          <reference field="1" count="1">
            <x v="31"/>
          </reference>
        </references>
      </pivotArea>
    </format>
    <format dxfId="652">
      <pivotArea collapsedLevelsAreSubtotals="1" fieldPosition="0">
        <references count="1">
          <reference field="1" count="1">
            <x v="32"/>
          </reference>
        </references>
      </pivotArea>
    </format>
    <format dxfId="651">
      <pivotArea collapsedLevelsAreSubtotals="1" fieldPosition="0">
        <references count="1">
          <reference field="1" count="1">
            <x v="33"/>
          </reference>
        </references>
      </pivotArea>
    </format>
    <format dxfId="650">
      <pivotArea collapsedLevelsAreSubtotals="1" fieldPosition="0">
        <references count="1">
          <reference field="1" count="1">
            <x v="34"/>
          </reference>
        </references>
      </pivotArea>
    </format>
    <format dxfId="649">
      <pivotArea collapsedLevelsAreSubtotals="1" fieldPosition="0">
        <references count="1">
          <reference field="1" count="1">
            <x v="35"/>
          </reference>
        </references>
      </pivotArea>
    </format>
    <format dxfId="648">
      <pivotArea collapsedLevelsAreSubtotals="1" fieldPosition="0">
        <references count="1">
          <reference field="1" count="1">
            <x v="36"/>
          </reference>
        </references>
      </pivotArea>
    </format>
    <format dxfId="647">
      <pivotArea collapsedLevelsAreSubtotals="1" fieldPosition="0">
        <references count="1">
          <reference field="1" count="1">
            <x v="37"/>
          </reference>
        </references>
      </pivotArea>
    </format>
    <format dxfId="646">
      <pivotArea collapsedLevelsAreSubtotals="1" fieldPosition="0">
        <references count="1">
          <reference field="1" count="1">
            <x v="38"/>
          </reference>
        </references>
      </pivotArea>
    </format>
    <format dxfId="645">
      <pivotArea collapsedLevelsAreSubtotals="1" fieldPosition="0">
        <references count="1">
          <reference field="1" count="1">
            <x v="39"/>
          </reference>
        </references>
      </pivotArea>
    </format>
    <format dxfId="644">
      <pivotArea collapsedLevelsAreSubtotals="1" fieldPosition="0">
        <references count="1">
          <reference field="1" count="1">
            <x v="40"/>
          </reference>
        </references>
      </pivotArea>
    </format>
    <format dxfId="643">
      <pivotArea collapsedLevelsAreSubtotals="1" fieldPosition="0">
        <references count="1">
          <reference field="1" count="1">
            <x v="41"/>
          </reference>
        </references>
      </pivotArea>
    </format>
    <format dxfId="642">
      <pivotArea collapsedLevelsAreSubtotals="1" fieldPosition="0">
        <references count="1">
          <reference field="1" count="1">
            <x v="42"/>
          </reference>
        </references>
      </pivotArea>
    </format>
    <format dxfId="641">
      <pivotArea collapsedLevelsAreSubtotals="1" fieldPosition="0">
        <references count="1">
          <reference field="1" count="1">
            <x v="43"/>
          </reference>
        </references>
      </pivotArea>
    </format>
    <format dxfId="640">
      <pivotArea collapsedLevelsAreSubtotals="1" fieldPosition="0">
        <references count="1">
          <reference field="1" count="1">
            <x v="44"/>
          </reference>
        </references>
      </pivotArea>
    </format>
    <format dxfId="639">
      <pivotArea collapsedLevelsAreSubtotals="1" fieldPosition="0">
        <references count="1">
          <reference field="1" count="1">
            <x v="45"/>
          </reference>
        </references>
      </pivotArea>
    </format>
    <format dxfId="638">
      <pivotArea collapsedLevelsAreSubtotals="1" fieldPosition="0">
        <references count="1">
          <reference field="1" count="1">
            <x v="46"/>
          </reference>
        </references>
      </pivotArea>
    </format>
    <format dxfId="637">
      <pivotArea collapsedLevelsAreSubtotals="1" fieldPosition="0">
        <references count="1">
          <reference field="1" count="1">
            <x v="47"/>
          </reference>
        </references>
      </pivotArea>
    </format>
    <format dxfId="636">
      <pivotArea collapsedLevelsAreSubtotals="1" fieldPosition="0">
        <references count="1">
          <reference field="1" count="1">
            <x v="48"/>
          </reference>
        </references>
      </pivotArea>
    </format>
    <format dxfId="635">
      <pivotArea collapsedLevelsAreSubtotals="1" fieldPosition="0">
        <references count="1">
          <reference field="1" count="1">
            <x v="49"/>
          </reference>
        </references>
      </pivotArea>
    </format>
    <format dxfId="634">
      <pivotArea collapsedLevelsAreSubtotals="1" fieldPosition="0">
        <references count="1">
          <reference field="1" count="1">
            <x v="50"/>
          </reference>
        </references>
      </pivotArea>
    </format>
    <format dxfId="633">
      <pivotArea collapsedLevelsAreSubtotals="1" fieldPosition="0">
        <references count="1">
          <reference field="1" count="1">
            <x v="51"/>
          </reference>
        </references>
      </pivotArea>
    </format>
    <format dxfId="632">
      <pivotArea collapsedLevelsAreSubtotals="1" fieldPosition="0">
        <references count="1">
          <reference field="1" count="1">
            <x v="52"/>
          </reference>
        </references>
      </pivotArea>
    </format>
    <format dxfId="631">
      <pivotArea collapsedLevelsAreSubtotals="1" fieldPosition="0">
        <references count="1">
          <reference field="1" count="1">
            <x v="53"/>
          </reference>
        </references>
      </pivotArea>
    </format>
    <format dxfId="630">
      <pivotArea collapsedLevelsAreSubtotals="1" fieldPosition="0">
        <references count="1">
          <reference field="1" count="1">
            <x v="54"/>
          </reference>
        </references>
      </pivotArea>
    </format>
    <format dxfId="629">
      <pivotArea collapsedLevelsAreSubtotals="1" fieldPosition="0">
        <references count="1">
          <reference field="1" count="1">
            <x v="55"/>
          </reference>
        </references>
      </pivotArea>
    </format>
    <format dxfId="628">
      <pivotArea collapsedLevelsAreSubtotals="1" fieldPosition="0">
        <references count="1">
          <reference field="1" count="1">
            <x v="56"/>
          </reference>
        </references>
      </pivotArea>
    </format>
    <format dxfId="627">
      <pivotArea collapsedLevelsAreSubtotals="1" fieldPosition="0">
        <references count="1">
          <reference field="1" count="1">
            <x v="57"/>
          </reference>
        </references>
      </pivotArea>
    </format>
    <format dxfId="626">
      <pivotArea collapsedLevelsAreSubtotals="1" fieldPosition="0">
        <references count="1">
          <reference field="1" count="1">
            <x v="58"/>
          </reference>
        </references>
      </pivotArea>
    </format>
    <format dxfId="625">
      <pivotArea collapsedLevelsAreSubtotals="1" fieldPosition="0">
        <references count="1">
          <reference field="1" count="1">
            <x v="59"/>
          </reference>
        </references>
      </pivotArea>
    </format>
    <format dxfId="624">
      <pivotArea collapsedLevelsAreSubtotals="1" fieldPosition="0">
        <references count="1">
          <reference field="1" count="1">
            <x v="60"/>
          </reference>
        </references>
      </pivotArea>
    </format>
    <format dxfId="623">
      <pivotArea collapsedLevelsAreSubtotals="1" fieldPosition="0">
        <references count="1">
          <reference field="1" count="1">
            <x v="61"/>
          </reference>
        </references>
      </pivotArea>
    </format>
    <format dxfId="622">
      <pivotArea collapsedLevelsAreSubtotals="1" fieldPosition="0">
        <references count="1">
          <reference field="1" count="1">
            <x v="62"/>
          </reference>
        </references>
      </pivotArea>
    </format>
    <format dxfId="621">
      <pivotArea collapsedLevelsAreSubtotals="1" fieldPosition="0">
        <references count="1">
          <reference field="1" count="1">
            <x v="63"/>
          </reference>
        </references>
      </pivotArea>
    </format>
    <format dxfId="620">
      <pivotArea collapsedLevelsAreSubtotals="1" fieldPosition="0">
        <references count="1">
          <reference field="1" count="1">
            <x v="64"/>
          </reference>
        </references>
      </pivotArea>
    </format>
    <format dxfId="619">
      <pivotArea collapsedLevelsAreSubtotals="1" fieldPosition="0">
        <references count="1">
          <reference field="1" count="1">
            <x v="65"/>
          </reference>
        </references>
      </pivotArea>
    </format>
    <format dxfId="618">
      <pivotArea collapsedLevelsAreSubtotals="1" fieldPosition="0">
        <references count="1">
          <reference field="1" count="1">
            <x v="66"/>
          </reference>
        </references>
      </pivotArea>
    </format>
    <format dxfId="617">
      <pivotArea collapsedLevelsAreSubtotals="1" fieldPosition="0">
        <references count="1">
          <reference field="1" count="1">
            <x v="67"/>
          </reference>
        </references>
      </pivotArea>
    </format>
    <format dxfId="616">
      <pivotArea collapsedLevelsAreSubtotals="1" fieldPosition="0">
        <references count="1">
          <reference field="1" count="1">
            <x v="68"/>
          </reference>
        </references>
      </pivotArea>
    </format>
    <format dxfId="615">
      <pivotArea collapsedLevelsAreSubtotals="1" fieldPosition="0">
        <references count="1">
          <reference field="1" count="1">
            <x v="69"/>
          </reference>
        </references>
      </pivotArea>
    </format>
    <format dxfId="614">
      <pivotArea collapsedLevelsAreSubtotals="1" fieldPosition="0">
        <references count="1">
          <reference field="1" count="1">
            <x v="70"/>
          </reference>
        </references>
      </pivotArea>
    </format>
    <format dxfId="613">
      <pivotArea collapsedLevelsAreSubtotals="1" fieldPosition="0">
        <references count="1">
          <reference field="1" count="1">
            <x v="71"/>
          </reference>
        </references>
      </pivotArea>
    </format>
    <format dxfId="612">
      <pivotArea collapsedLevelsAreSubtotals="1" fieldPosition="0">
        <references count="1">
          <reference field="1" count="1">
            <x v="72"/>
          </reference>
        </references>
      </pivotArea>
    </format>
    <format dxfId="611">
      <pivotArea collapsedLevelsAreSubtotals="1" fieldPosition="0">
        <references count="1">
          <reference field="1" count="1">
            <x v="73"/>
          </reference>
        </references>
      </pivotArea>
    </format>
    <format dxfId="610">
      <pivotArea collapsedLevelsAreSubtotals="1" fieldPosition="0">
        <references count="1">
          <reference field="1" count="1">
            <x v="74"/>
          </reference>
        </references>
      </pivotArea>
    </format>
    <format dxfId="609">
      <pivotArea collapsedLevelsAreSubtotals="1" fieldPosition="0">
        <references count="1">
          <reference field="1" count="1">
            <x v="75"/>
          </reference>
        </references>
      </pivotArea>
    </format>
    <format dxfId="608">
      <pivotArea collapsedLevelsAreSubtotals="1" fieldPosition="0">
        <references count="1">
          <reference field="1" count="1">
            <x v="76"/>
          </reference>
        </references>
      </pivotArea>
    </format>
    <format dxfId="607">
      <pivotArea collapsedLevelsAreSubtotals="1" fieldPosition="0">
        <references count="1">
          <reference field="1" count="1">
            <x v="77"/>
          </reference>
        </references>
      </pivotArea>
    </format>
    <format dxfId="606">
      <pivotArea collapsedLevelsAreSubtotals="1" fieldPosition="0">
        <references count="1">
          <reference field="1" count="1">
            <x v="78"/>
          </reference>
        </references>
      </pivotArea>
    </format>
    <format dxfId="605">
      <pivotArea collapsedLevelsAreSubtotals="1" fieldPosition="0">
        <references count="1">
          <reference field="1" count="1">
            <x v="79"/>
          </reference>
        </references>
      </pivotArea>
    </format>
    <format dxfId="604">
      <pivotArea collapsedLevelsAreSubtotals="1" fieldPosition="0">
        <references count="1">
          <reference field="1" count="1">
            <x v="80"/>
          </reference>
        </references>
      </pivotArea>
    </format>
    <format dxfId="603">
      <pivotArea collapsedLevelsAreSubtotals="1" fieldPosition="0">
        <references count="1">
          <reference field="1" count="1">
            <x v="81"/>
          </reference>
        </references>
      </pivotArea>
    </format>
    <format dxfId="602">
      <pivotArea collapsedLevelsAreSubtotals="1" fieldPosition="0">
        <references count="1">
          <reference field="1" count="1">
            <x v="82"/>
          </reference>
        </references>
      </pivotArea>
    </format>
    <format dxfId="601">
      <pivotArea collapsedLevelsAreSubtotals="1" fieldPosition="0">
        <references count="1">
          <reference field="1" count="1">
            <x v="83"/>
          </reference>
        </references>
      </pivotArea>
    </format>
    <format dxfId="600">
      <pivotArea collapsedLevelsAreSubtotals="1" fieldPosition="0">
        <references count="1">
          <reference field="1" count="1">
            <x v="84"/>
          </reference>
        </references>
      </pivotArea>
    </format>
    <format dxfId="599">
      <pivotArea collapsedLevelsAreSubtotals="1" fieldPosition="0">
        <references count="1">
          <reference field="1" count="1">
            <x v="85"/>
          </reference>
        </references>
      </pivotArea>
    </format>
    <format dxfId="598">
      <pivotArea collapsedLevelsAreSubtotals="1" fieldPosition="0">
        <references count="1">
          <reference field="1" count="1">
            <x v="86"/>
          </reference>
        </references>
      </pivotArea>
    </format>
    <format dxfId="597">
      <pivotArea collapsedLevelsAreSubtotals="1" fieldPosition="0">
        <references count="1">
          <reference field="1" count="1">
            <x v="87"/>
          </reference>
        </references>
      </pivotArea>
    </format>
    <format dxfId="596">
      <pivotArea collapsedLevelsAreSubtotals="1" fieldPosition="0">
        <references count="1">
          <reference field="1" count="1">
            <x v="88"/>
          </reference>
        </references>
      </pivotArea>
    </format>
    <format dxfId="595">
      <pivotArea collapsedLevelsAreSubtotals="1" fieldPosition="0">
        <references count="1">
          <reference field="1" count="1">
            <x v="89"/>
          </reference>
        </references>
      </pivotArea>
    </format>
    <format dxfId="594">
      <pivotArea collapsedLevelsAreSubtotals="1" fieldPosition="0">
        <references count="1">
          <reference field="1" count="1">
            <x v="90"/>
          </reference>
        </references>
      </pivotArea>
    </format>
    <format dxfId="593">
      <pivotArea collapsedLevelsAreSubtotals="1" fieldPosition="0">
        <references count="1">
          <reference field="1" count="1">
            <x v="91"/>
          </reference>
        </references>
      </pivotArea>
    </format>
    <format dxfId="592">
      <pivotArea collapsedLevelsAreSubtotals="1" fieldPosition="0">
        <references count="1">
          <reference field="1" count="1">
            <x v="92"/>
          </reference>
        </references>
      </pivotArea>
    </format>
    <format dxfId="591">
      <pivotArea collapsedLevelsAreSubtotals="1" fieldPosition="0">
        <references count="1">
          <reference field="1" count="1">
            <x v="93"/>
          </reference>
        </references>
      </pivotArea>
    </format>
    <format dxfId="590">
      <pivotArea collapsedLevelsAreSubtotals="1" fieldPosition="0">
        <references count="1">
          <reference field="1" count="1">
            <x v="94"/>
          </reference>
        </references>
      </pivotArea>
    </format>
    <format dxfId="589">
      <pivotArea collapsedLevelsAreSubtotals="1" fieldPosition="0">
        <references count="1">
          <reference field="1" count="1">
            <x v="95"/>
          </reference>
        </references>
      </pivotArea>
    </format>
    <format dxfId="588">
      <pivotArea collapsedLevelsAreSubtotals="1" fieldPosition="0">
        <references count="1">
          <reference field="1" count="1">
            <x v="96"/>
          </reference>
        </references>
      </pivotArea>
    </format>
    <format dxfId="587">
      <pivotArea collapsedLevelsAreSubtotals="1" fieldPosition="0">
        <references count="1">
          <reference field="1" count="1">
            <x v="97"/>
          </reference>
        </references>
      </pivotArea>
    </format>
    <format dxfId="586">
      <pivotArea collapsedLevelsAreSubtotals="1" fieldPosition="0">
        <references count="1">
          <reference field="1" count="1">
            <x v="98"/>
          </reference>
        </references>
      </pivotArea>
    </format>
    <format dxfId="585">
      <pivotArea collapsedLevelsAreSubtotals="1" fieldPosition="0">
        <references count="1">
          <reference field="1" count="1">
            <x v="99"/>
          </reference>
        </references>
      </pivotArea>
    </format>
    <format dxfId="584">
      <pivotArea collapsedLevelsAreSubtotals="1" fieldPosition="0">
        <references count="1">
          <reference field="1" count="1">
            <x v="100"/>
          </reference>
        </references>
      </pivotArea>
    </format>
    <format dxfId="583">
      <pivotArea collapsedLevelsAreSubtotals="1" fieldPosition="0">
        <references count="1">
          <reference field="1" count="1">
            <x v="101"/>
          </reference>
        </references>
      </pivotArea>
    </format>
    <format dxfId="582">
      <pivotArea collapsedLevelsAreSubtotals="1" fieldPosition="0">
        <references count="1">
          <reference field="1" count="1">
            <x v="102"/>
          </reference>
        </references>
      </pivotArea>
    </format>
    <format dxfId="581">
      <pivotArea collapsedLevelsAreSubtotals="1" fieldPosition="0">
        <references count="1">
          <reference field="1" count="1">
            <x v="103"/>
          </reference>
        </references>
      </pivotArea>
    </format>
    <format dxfId="580">
      <pivotArea collapsedLevelsAreSubtotals="1" fieldPosition="0">
        <references count="1">
          <reference field="1" count="1">
            <x v="104"/>
          </reference>
        </references>
      </pivotArea>
    </format>
    <format dxfId="579">
      <pivotArea collapsedLevelsAreSubtotals="1" fieldPosition="0">
        <references count="1">
          <reference field="1" count="1">
            <x v="105"/>
          </reference>
        </references>
      </pivotArea>
    </format>
    <format dxfId="578">
      <pivotArea collapsedLevelsAreSubtotals="1" fieldPosition="0">
        <references count="1">
          <reference field="1" count="1">
            <x v="106"/>
          </reference>
        </references>
      </pivotArea>
    </format>
    <format dxfId="577">
      <pivotArea collapsedLevelsAreSubtotals="1" fieldPosition="0">
        <references count="1">
          <reference field="1" count="1">
            <x v="107"/>
          </reference>
        </references>
      </pivotArea>
    </format>
    <format dxfId="576">
      <pivotArea collapsedLevelsAreSubtotals="1" fieldPosition="0">
        <references count="1">
          <reference field="1" count="1">
            <x v="108"/>
          </reference>
        </references>
      </pivotArea>
    </format>
    <format dxfId="575">
      <pivotArea collapsedLevelsAreSubtotals="1" fieldPosition="0">
        <references count="1">
          <reference field="1" count="1">
            <x v="109"/>
          </reference>
        </references>
      </pivotArea>
    </format>
    <format dxfId="574">
      <pivotArea collapsedLevelsAreSubtotals="1" fieldPosition="0">
        <references count="1">
          <reference field="1" count="1">
            <x v="110"/>
          </reference>
        </references>
      </pivotArea>
    </format>
    <format dxfId="573">
      <pivotArea collapsedLevelsAreSubtotals="1" fieldPosition="0">
        <references count="1">
          <reference field="1" count="1">
            <x v="111"/>
          </reference>
        </references>
      </pivotArea>
    </format>
    <format dxfId="572">
      <pivotArea collapsedLevelsAreSubtotals="1" fieldPosition="0">
        <references count="1">
          <reference field="1" count="1">
            <x v="112"/>
          </reference>
        </references>
      </pivotArea>
    </format>
    <format dxfId="571">
      <pivotArea collapsedLevelsAreSubtotals="1" fieldPosition="0">
        <references count="1">
          <reference field="1" count="1">
            <x v="113"/>
          </reference>
        </references>
      </pivotArea>
    </format>
    <format dxfId="570">
      <pivotArea collapsedLevelsAreSubtotals="1" fieldPosition="0">
        <references count="1">
          <reference field="1" count="1">
            <x v="114"/>
          </reference>
        </references>
      </pivotArea>
    </format>
    <format dxfId="569">
      <pivotArea collapsedLevelsAreSubtotals="1" fieldPosition="0">
        <references count="1">
          <reference field="1" count="1">
            <x v="115"/>
          </reference>
        </references>
      </pivotArea>
    </format>
    <format dxfId="568">
      <pivotArea collapsedLevelsAreSubtotals="1" fieldPosition="0">
        <references count="1">
          <reference field="1" count="1">
            <x v="116"/>
          </reference>
        </references>
      </pivotArea>
    </format>
    <format dxfId="567">
      <pivotArea collapsedLevelsAreSubtotals="1" fieldPosition="0">
        <references count="1">
          <reference field="1" count="1">
            <x v="117"/>
          </reference>
        </references>
      </pivotArea>
    </format>
    <format dxfId="566">
      <pivotArea collapsedLevelsAreSubtotals="1" fieldPosition="0">
        <references count="1">
          <reference field="1" count="1">
            <x v="118"/>
          </reference>
        </references>
      </pivotArea>
    </format>
    <format dxfId="565">
      <pivotArea collapsedLevelsAreSubtotals="1" fieldPosition="0">
        <references count="1">
          <reference field="1" count="1">
            <x v="119"/>
          </reference>
        </references>
      </pivotArea>
    </format>
    <format dxfId="564">
      <pivotArea collapsedLevelsAreSubtotals="1" fieldPosition="0">
        <references count="1">
          <reference field="1" count="1">
            <x v="120"/>
          </reference>
        </references>
      </pivotArea>
    </format>
    <format dxfId="563">
      <pivotArea collapsedLevelsAreSubtotals="1" fieldPosition="0">
        <references count="1">
          <reference field="1" count="1">
            <x v="121"/>
          </reference>
        </references>
      </pivotArea>
    </format>
    <format dxfId="562">
      <pivotArea collapsedLevelsAreSubtotals="1" fieldPosition="0">
        <references count="1">
          <reference field="1" count="1">
            <x v="122"/>
          </reference>
        </references>
      </pivotArea>
    </format>
    <format dxfId="561">
      <pivotArea collapsedLevelsAreSubtotals="1" fieldPosition="0">
        <references count="1">
          <reference field="1" count="1">
            <x v="123"/>
          </reference>
        </references>
      </pivotArea>
    </format>
    <format dxfId="560">
      <pivotArea collapsedLevelsAreSubtotals="1" fieldPosition="0">
        <references count="1">
          <reference field="1" count="1">
            <x v="124"/>
          </reference>
        </references>
      </pivotArea>
    </format>
    <format dxfId="559">
      <pivotArea collapsedLevelsAreSubtotals="1" fieldPosition="0">
        <references count="1">
          <reference field="1" count="1">
            <x v="125"/>
          </reference>
        </references>
      </pivotArea>
    </format>
    <format dxfId="558">
      <pivotArea collapsedLevelsAreSubtotals="1" fieldPosition="0">
        <references count="1">
          <reference field="1" count="1">
            <x v="126"/>
          </reference>
        </references>
      </pivotArea>
    </format>
    <format dxfId="557">
      <pivotArea collapsedLevelsAreSubtotals="1" fieldPosition="0">
        <references count="1">
          <reference field="1" count="1">
            <x v="127"/>
          </reference>
        </references>
      </pivotArea>
    </format>
    <format dxfId="556">
      <pivotArea collapsedLevelsAreSubtotals="1" fieldPosition="0">
        <references count="1">
          <reference field="1" count="1">
            <x v="128"/>
          </reference>
        </references>
      </pivotArea>
    </format>
    <format dxfId="555">
      <pivotArea collapsedLevelsAreSubtotals="1" fieldPosition="0">
        <references count="1">
          <reference field="1" count="1">
            <x v="129"/>
          </reference>
        </references>
      </pivotArea>
    </format>
    <format dxfId="554">
      <pivotArea collapsedLevelsAreSubtotals="1" fieldPosition="0">
        <references count="1">
          <reference field="1" count="1">
            <x v="130"/>
          </reference>
        </references>
      </pivotArea>
    </format>
    <format dxfId="553">
      <pivotArea collapsedLevelsAreSubtotals="1" fieldPosition="0">
        <references count="1">
          <reference field="1" count="1">
            <x v="131"/>
          </reference>
        </references>
      </pivotArea>
    </format>
    <format dxfId="552">
      <pivotArea collapsedLevelsAreSubtotals="1" fieldPosition="0">
        <references count="1">
          <reference field="1" count="1">
            <x v="132"/>
          </reference>
        </references>
      </pivotArea>
    </format>
    <format dxfId="551">
      <pivotArea collapsedLevelsAreSubtotals="1" fieldPosition="0">
        <references count="1">
          <reference field="1" count="1">
            <x v="133"/>
          </reference>
        </references>
      </pivotArea>
    </format>
    <format dxfId="550">
      <pivotArea collapsedLevelsAreSubtotals="1" fieldPosition="0">
        <references count="1">
          <reference field="1" count="1">
            <x v="134"/>
          </reference>
        </references>
      </pivotArea>
    </format>
    <format dxfId="549">
      <pivotArea collapsedLevelsAreSubtotals="1" fieldPosition="0">
        <references count="1">
          <reference field="1" count="1">
            <x v="135"/>
          </reference>
        </references>
      </pivotArea>
    </format>
    <format dxfId="548">
      <pivotArea collapsedLevelsAreSubtotals="1" fieldPosition="0">
        <references count="1">
          <reference field="1" count="1">
            <x v="136"/>
          </reference>
        </references>
      </pivotArea>
    </format>
    <format dxfId="547">
      <pivotArea collapsedLevelsAreSubtotals="1" fieldPosition="0">
        <references count="1">
          <reference field="1" count="1">
            <x v="137"/>
          </reference>
        </references>
      </pivotArea>
    </format>
    <format dxfId="546">
      <pivotArea collapsedLevelsAreSubtotals="1" fieldPosition="0">
        <references count="1">
          <reference field="1" count="1">
            <x v="138"/>
          </reference>
        </references>
      </pivotArea>
    </format>
    <format dxfId="545">
      <pivotArea collapsedLevelsAreSubtotals="1" fieldPosition="0">
        <references count="1">
          <reference field="1" count="1">
            <x v="139"/>
          </reference>
        </references>
      </pivotArea>
    </format>
    <format dxfId="544">
      <pivotArea collapsedLevelsAreSubtotals="1" fieldPosition="0">
        <references count="1">
          <reference field="1" count="1">
            <x v="140"/>
          </reference>
        </references>
      </pivotArea>
    </format>
    <format dxfId="543">
      <pivotArea collapsedLevelsAreSubtotals="1" fieldPosition="0">
        <references count="1">
          <reference field="1" count="1">
            <x v="141"/>
          </reference>
        </references>
      </pivotArea>
    </format>
    <format dxfId="542">
      <pivotArea collapsedLevelsAreSubtotals="1" fieldPosition="0">
        <references count="1">
          <reference field="1" count="1">
            <x v="142"/>
          </reference>
        </references>
      </pivotArea>
    </format>
    <format dxfId="541">
      <pivotArea collapsedLevelsAreSubtotals="1" fieldPosition="0">
        <references count="1">
          <reference field="1" count="1">
            <x v="143"/>
          </reference>
        </references>
      </pivotArea>
    </format>
    <format dxfId="540">
      <pivotArea collapsedLevelsAreSubtotals="1" fieldPosition="0">
        <references count="1">
          <reference field="1" count="1">
            <x v="144"/>
          </reference>
        </references>
      </pivotArea>
    </format>
    <format dxfId="539">
      <pivotArea collapsedLevelsAreSubtotals="1" fieldPosition="0">
        <references count="1">
          <reference field="1" count="1">
            <x v="145"/>
          </reference>
        </references>
      </pivotArea>
    </format>
    <format dxfId="538">
      <pivotArea collapsedLevelsAreSubtotals="1" fieldPosition="0">
        <references count="1">
          <reference field="1" count="1">
            <x v="146"/>
          </reference>
        </references>
      </pivotArea>
    </format>
    <format dxfId="537">
      <pivotArea collapsedLevelsAreSubtotals="1" fieldPosition="0">
        <references count="1">
          <reference field="1" count="1">
            <x v="147"/>
          </reference>
        </references>
      </pivotArea>
    </format>
    <format dxfId="536">
      <pivotArea collapsedLevelsAreSubtotals="1" fieldPosition="0">
        <references count="1">
          <reference field="1" count="1">
            <x v="148"/>
          </reference>
        </references>
      </pivotArea>
    </format>
    <format dxfId="535">
      <pivotArea collapsedLevelsAreSubtotals="1" fieldPosition="0">
        <references count="1">
          <reference field="1" count="1">
            <x v="149"/>
          </reference>
        </references>
      </pivotArea>
    </format>
    <format dxfId="534">
      <pivotArea collapsedLevelsAreSubtotals="1" fieldPosition="0">
        <references count="1">
          <reference field="1" count="1">
            <x v="150"/>
          </reference>
        </references>
      </pivotArea>
    </format>
    <format dxfId="533">
      <pivotArea collapsedLevelsAreSubtotals="1" fieldPosition="0">
        <references count="1">
          <reference field="1" count="1">
            <x v="151"/>
          </reference>
        </references>
      </pivotArea>
    </format>
    <format dxfId="532">
      <pivotArea collapsedLevelsAreSubtotals="1" fieldPosition="0">
        <references count="1">
          <reference field="1" count="1">
            <x v="152"/>
          </reference>
        </references>
      </pivotArea>
    </format>
    <format dxfId="531">
      <pivotArea collapsedLevelsAreSubtotals="1" fieldPosition="0">
        <references count="1">
          <reference field="1" count="1">
            <x v="153"/>
          </reference>
        </references>
      </pivotArea>
    </format>
    <format dxfId="530">
      <pivotArea collapsedLevelsAreSubtotals="1" fieldPosition="0">
        <references count="1">
          <reference field="1" count="1">
            <x v="154"/>
          </reference>
        </references>
      </pivotArea>
    </format>
    <format dxfId="529">
      <pivotArea collapsedLevelsAreSubtotals="1" fieldPosition="0">
        <references count="1">
          <reference field="1" count="1">
            <x v="155"/>
          </reference>
        </references>
      </pivotArea>
    </format>
    <format dxfId="528">
      <pivotArea collapsedLevelsAreSubtotals="1" fieldPosition="0">
        <references count="1">
          <reference field="1" count="1">
            <x v="156"/>
          </reference>
        </references>
      </pivotArea>
    </format>
    <format dxfId="527">
      <pivotArea collapsedLevelsAreSubtotals="1" fieldPosition="0">
        <references count="1">
          <reference field="1" count="1">
            <x v="157"/>
          </reference>
        </references>
      </pivotArea>
    </format>
    <format dxfId="526">
      <pivotArea collapsedLevelsAreSubtotals="1" fieldPosition="0">
        <references count="1">
          <reference field="1" count="1">
            <x v="158"/>
          </reference>
        </references>
      </pivotArea>
    </format>
    <format dxfId="525">
      <pivotArea collapsedLevelsAreSubtotals="1" fieldPosition="0">
        <references count="1">
          <reference field="1" count="1">
            <x v="159"/>
          </reference>
        </references>
      </pivotArea>
    </format>
    <format dxfId="524">
      <pivotArea collapsedLevelsAreSubtotals="1" fieldPosition="0">
        <references count="1">
          <reference field="1" count="1">
            <x v="160"/>
          </reference>
        </references>
      </pivotArea>
    </format>
    <format dxfId="523">
      <pivotArea collapsedLevelsAreSubtotals="1" fieldPosition="0">
        <references count="1">
          <reference field="1" count="1">
            <x v="161"/>
          </reference>
        </references>
      </pivotArea>
    </format>
    <format dxfId="522">
      <pivotArea collapsedLevelsAreSubtotals="1" fieldPosition="0">
        <references count="1">
          <reference field="1" count="1">
            <x v="162"/>
          </reference>
        </references>
      </pivotArea>
    </format>
    <format dxfId="521">
      <pivotArea collapsedLevelsAreSubtotals="1" fieldPosition="0">
        <references count="1">
          <reference field="1" count="1">
            <x v="163"/>
          </reference>
        </references>
      </pivotArea>
    </format>
    <format dxfId="520">
      <pivotArea collapsedLevelsAreSubtotals="1" fieldPosition="0">
        <references count="1">
          <reference field="1" count="1">
            <x v="164"/>
          </reference>
        </references>
      </pivotArea>
    </format>
    <format dxfId="519">
      <pivotArea collapsedLevelsAreSubtotals="1" fieldPosition="0">
        <references count="1">
          <reference field="1" count="1">
            <x v="165"/>
          </reference>
        </references>
      </pivotArea>
    </format>
    <format dxfId="518">
      <pivotArea collapsedLevelsAreSubtotals="1" fieldPosition="0">
        <references count="1">
          <reference field="1" count="1">
            <x v="166"/>
          </reference>
        </references>
      </pivotArea>
    </format>
    <format dxfId="517">
      <pivotArea collapsedLevelsAreSubtotals="1" fieldPosition="0">
        <references count="1">
          <reference field="1" count="1">
            <x v="167"/>
          </reference>
        </references>
      </pivotArea>
    </format>
    <format dxfId="516">
      <pivotArea collapsedLevelsAreSubtotals="1" fieldPosition="0">
        <references count="1">
          <reference field="1" count="1">
            <x v="168"/>
          </reference>
        </references>
      </pivotArea>
    </format>
    <format dxfId="515">
      <pivotArea collapsedLevelsAreSubtotals="1" fieldPosition="0">
        <references count="1">
          <reference field="1" count="1">
            <x v="169"/>
          </reference>
        </references>
      </pivotArea>
    </format>
    <format dxfId="514">
      <pivotArea collapsedLevelsAreSubtotals="1" fieldPosition="0">
        <references count="1">
          <reference field="1" count="1">
            <x v="170"/>
          </reference>
        </references>
      </pivotArea>
    </format>
    <format dxfId="513">
      <pivotArea collapsedLevelsAreSubtotals="1" fieldPosition="0">
        <references count="1">
          <reference field="1" count="1">
            <x v="171"/>
          </reference>
        </references>
      </pivotArea>
    </format>
    <format dxfId="512">
      <pivotArea collapsedLevelsAreSubtotals="1" fieldPosition="0">
        <references count="1">
          <reference field="1" count="1">
            <x v="172"/>
          </reference>
        </references>
      </pivotArea>
    </format>
    <format dxfId="511">
      <pivotArea collapsedLevelsAreSubtotals="1" fieldPosition="0">
        <references count="1">
          <reference field="1" count="1">
            <x v="173"/>
          </reference>
        </references>
      </pivotArea>
    </format>
    <format dxfId="510">
      <pivotArea collapsedLevelsAreSubtotals="1" fieldPosition="0">
        <references count="1">
          <reference field="1" count="1">
            <x v="174"/>
          </reference>
        </references>
      </pivotArea>
    </format>
    <format dxfId="509">
      <pivotArea collapsedLevelsAreSubtotals="1" fieldPosition="0">
        <references count="1">
          <reference field="1" count="1">
            <x v="175"/>
          </reference>
        </references>
      </pivotArea>
    </format>
    <format dxfId="508">
      <pivotArea collapsedLevelsAreSubtotals="1" fieldPosition="0">
        <references count="1">
          <reference field="1" count="1">
            <x v="176"/>
          </reference>
        </references>
      </pivotArea>
    </format>
    <format dxfId="507">
      <pivotArea collapsedLevelsAreSubtotals="1" fieldPosition="0">
        <references count="1">
          <reference field="1" count="1">
            <x v="177"/>
          </reference>
        </references>
      </pivotArea>
    </format>
    <format dxfId="506">
      <pivotArea collapsedLevelsAreSubtotals="1" fieldPosition="0">
        <references count="1">
          <reference field="1" count="1">
            <x v="178"/>
          </reference>
        </references>
      </pivotArea>
    </format>
    <format dxfId="505">
      <pivotArea collapsedLevelsAreSubtotals="1" fieldPosition="0">
        <references count="1">
          <reference field="1" count="1">
            <x v="179"/>
          </reference>
        </references>
      </pivotArea>
    </format>
    <format dxfId="504">
      <pivotArea collapsedLevelsAreSubtotals="1" fieldPosition="0">
        <references count="1">
          <reference field="1" count="1">
            <x v="180"/>
          </reference>
        </references>
      </pivotArea>
    </format>
    <format dxfId="503">
      <pivotArea collapsedLevelsAreSubtotals="1" fieldPosition="0">
        <references count="1">
          <reference field="1" count="1">
            <x v="181"/>
          </reference>
        </references>
      </pivotArea>
    </format>
    <format dxfId="502">
      <pivotArea collapsedLevelsAreSubtotals="1" fieldPosition="0">
        <references count="1">
          <reference field="1" count="1">
            <x v="182"/>
          </reference>
        </references>
      </pivotArea>
    </format>
    <format dxfId="501">
      <pivotArea collapsedLevelsAreSubtotals="1" fieldPosition="0">
        <references count="1">
          <reference field="1" count="1">
            <x v="183"/>
          </reference>
        </references>
      </pivotArea>
    </format>
    <format dxfId="500">
      <pivotArea collapsedLevelsAreSubtotals="1" fieldPosition="0">
        <references count="1">
          <reference field="1" count="1">
            <x v="184"/>
          </reference>
        </references>
      </pivotArea>
    </format>
    <format dxfId="499">
      <pivotArea collapsedLevelsAreSubtotals="1" fieldPosition="0">
        <references count="1">
          <reference field="1" count="1">
            <x v="185"/>
          </reference>
        </references>
      </pivotArea>
    </format>
    <format dxfId="498">
      <pivotArea collapsedLevelsAreSubtotals="1" fieldPosition="0">
        <references count="1">
          <reference field="1" count="1">
            <x v="186"/>
          </reference>
        </references>
      </pivotArea>
    </format>
    <format dxfId="497">
      <pivotArea collapsedLevelsAreSubtotals="1" fieldPosition="0">
        <references count="1">
          <reference field="1" count="1">
            <x v="187"/>
          </reference>
        </references>
      </pivotArea>
    </format>
    <format dxfId="496">
      <pivotArea collapsedLevelsAreSubtotals="1" fieldPosition="0">
        <references count="1">
          <reference field="1" count="1">
            <x v="188"/>
          </reference>
        </references>
      </pivotArea>
    </format>
    <format dxfId="495">
      <pivotArea collapsedLevelsAreSubtotals="1" fieldPosition="0">
        <references count="1">
          <reference field="1" count="1">
            <x v="189"/>
          </reference>
        </references>
      </pivotArea>
    </format>
    <format dxfId="494">
      <pivotArea collapsedLevelsAreSubtotals="1" fieldPosition="0">
        <references count="1">
          <reference field="1" count="1">
            <x v="190"/>
          </reference>
        </references>
      </pivotArea>
    </format>
    <format dxfId="493">
      <pivotArea collapsedLevelsAreSubtotals="1" fieldPosition="0">
        <references count="1">
          <reference field="1" count="1">
            <x v="191"/>
          </reference>
        </references>
      </pivotArea>
    </format>
    <format dxfId="492">
      <pivotArea collapsedLevelsAreSubtotals="1" fieldPosition="0">
        <references count="1">
          <reference field="1" count="1">
            <x v="192"/>
          </reference>
        </references>
      </pivotArea>
    </format>
    <format dxfId="491">
      <pivotArea collapsedLevelsAreSubtotals="1" fieldPosition="0">
        <references count="1">
          <reference field="1" count="1">
            <x v="193"/>
          </reference>
        </references>
      </pivotArea>
    </format>
    <format dxfId="490">
      <pivotArea collapsedLevelsAreSubtotals="1" fieldPosition="0">
        <references count="1">
          <reference field="1" count="1">
            <x v="194"/>
          </reference>
        </references>
      </pivotArea>
    </format>
    <format dxfId="489">
      <pivotArea collapsedLevelsAreSubtotals="1" fieldPosition="0">
        <references count="1">
          <reference field="1" count="1">
            <x v="195"/>
          </reference>
        </references>
      </pivotArea>
    </format>
    <format dxfId="488">
      <pivotArea collapsedLevelsAreSubtotals="1" fieldPosition="0">
        <references count="1">
          <reference field="1" count="1">
            <x v="196"/>
          </reference>
        </references>
      </pivotArea>
    </format>
    <format dxfId="487">
      <pivotArea collapsedLevelsAreSubtotals="1" fieldPosition="0">
        <references count="1">
          <reference field="1" count="1">
            <x v="197"/>
          </reference>
        </references>
      </pivotArea>
    </format>
    <format dxfId="486">
      <pivotArea collapsedLevelsAreSubtotals="1" fieldPosition="0">
        <references count="1">
          <reference field="1" count="1">
            <x v="198"/>
          </reference>
        </references>
      </pivotArea>
    </format>
    <format dxfId="485">
      <pivotArea collapsedLevelsAreSubtotals="1" fieldPosition="0">
        <references count="1">
          <reference field="1" count="1">
            <x v="199"/>
          </reference>
        </references>
      </pivotArea>
    </format>
    <format dxfId="484">
      <pivotArea collapsedLevelsAreSubtotals="1" fieldPosition="0">
        <references count="1">
          <reference field="1" count="1">
            <x v="200"/>
          </reference>
        </references>
      </pivotArea>
    </format>
    <format dxfId="483">
      <pivotArea collapsedLevelsAreSubtotals="1" fieldPosition="0">
        <references count="1">
          <reference field="1" count="1">
            <x v="201"/>
          </reference>
        </references>
      </pivotArea>
    </format>
    <format dxfId="482">
      <pivotArea collapsedLevelsAreSubtotals="1" fieldPosition="0">
        <references count="1">
          <reference field="1" count="1">
            <x v="202"/>
          </reference>
        </references>
      </pivotArea>
    </format>
    <format dxfId="481">
      <pivotArea collapsedLevelsAreSubtotals="1" fieldPosition="0">
        <references count="1">
          <reference field="1" count="1">
            <x v="203"/>
          </reference>
        </references>
      </pivotArea>
    </format>
    <format dxfId="480">
      <pivotArea collapsedLevelsAreSubtotals="1" fieldPosition="0">
        <references count="1">
          <reference field="1" count="1">
            <x v="204"/>
          </reference>
        </references>
      </pivotArea>
    </format>
    <format dxfId="479">
      <pivotArea collapsedLevelsAreSubtotals="1" fieldPosition="0">
        <references count="1">
          <reference field="1" count="1">
            <x v="205"/>
          </reference>
        </references>
      </pivotArea>
    </format>
    <format dxfId="478">
      <pivotArea collapsedLevelsAreSubtotals="1" fieldPosition="0">
        <references count="1">
          <reference field="1" count="1">
            <x v="206"/>
          </reference>
        </references>
      </pivotArea>
    </format>
    <format dxfId="477">
      <pivotArea collapsedLevelsAreSubtotals="1" fieldPosition="0">
        <references count="1">
          <reference field="1" count="1">
            <x v="207"/>
          </reference>
        </references>
      </pivotArea>
    </format>
    <format dxfId="476">
      <pivotArea collapsedLevelsAreSubtotals="1" fieldPosition="0">
        <references count="1">
          <reference field="1" count="1">
            <x v="208"/>
          </reference>
        </references>
      </pivotArea>
    </format>
    <format dxfId="475">
      <pivotArea collapsedLevelsAreSubtotals="1" fieldPosition="0">
        <references count="1">
          <reference field="1" count="1">
            <x v="209"/>
          </reference>
        </references>
      </pivotArea>
    </format>
    <format dxfId="474">
      <pivotArea collapsedLevelsAreSubtotals="1" fieldPosition="0">
        <references count="1">
          <reference field="1" count="1">
            <x v="210"/>
          </reference>
        </references>
      </pivotArea>
    </format>
    <format dxfId="473">
      <pivotArea collapsedLevelsAreSubtotals="1" fieldPosition="0">
        <references count="1">
          <reference field="1" count="1">
            <x v="211"/>
          </reference>
        </references>
      </pivotArea>
    </format>
    <format dxfId="472">
      <pivotArea collapsedLevelsAreSubtotals="1" fieldPosition="0">
        <references count="1">
          <reference field="1" count="1">
            <x v="212"/>
          </reference>
        </references>
      </pivotArea>
    </format>
    <format dxfId="471">
      <pivotArea collapsedLevelsAreSubtotals="1" fieldPosition="0">
        <references count="1">
          <reference field="1" count="1">
            <x v="213"/>
          </reference>
        </references>
      </pivotArea>
    </format>
    <format dxfId="470">
      <pivotArea collapsedLevelsAreSubtotals="1" fieldPosition="0">
        <references count="1">
          <reference field="1" count="1">
            <x v="214"/>
          </reference>
        </references>
      </pivotArea>
    </format>
    <format dxfId="469">
      <pivotArea collapsedLevelsAreSubtotals="1" fieldPosition="0">
        <references count="1">
          <reference field="1" count="1">
            <x v="215"/>
          </reference>
        </references>
      </pivotArea>
    </format>
    <format dxfId="468">
      <pivotArea collapsedLevelsAreSubtotals="1" fieldPosition="0">
        <references count="1">
          <reference field="1" count="1">
            <x v="216"/>
          </reference>
        </references>
      </pivotArea>
    </format>
    <format dxfId="467">
      <pivotArea collapsedLevelsAreSubtotals="1" fieldPosition="0">
        <references count="1">
          <reference field="1" count="1">
            <x v="217"/>
          </reference>
        </references>
      </pivotArea>
    </format>
    <format dxfId="466">
      <pivotArea collapsedLevelsAreSubtotals="1" fieldPosition="0">
        <references count="1">
          <reference field="1" count="1">
            <x v="218"/>
          </reference>
        </references>
      </pivotArea>
    </format>
    <format dxfId="465">
      <pivotArea collapsedLevelsAreSubtotals="1" fieldPosition="0">
        <references count="1">
          <reference field="1" count="1">
            <x v="0"/>
          </reference>
        </references>
      </pivotArea>
    </format>
    <format dxfId="464">
      <pivotArea collapsedLevelsAreSubtotals="1" fieldPosition="0">
        <references count="1">
          <reference field="1" count="1">
            <x v="1"/>
          </reference>
        </references>
      </pivotArea>
    </format>
    <format dxfId="463">
      <pivotArea collapsedLevelsAreSubtotals="1" fieldPosition="0">
        <references count="1">
          <reference field="1" count="1">
            <x v="2"/>
          </reference>
        </references>
      </pivotArea>
    </format>
    <format dxfId="462">
      <pivotArea collapsedLevelsAreSubtotals="1" fieldPosition="0">
        <references count="1">
          <reference field="1" count="1">
            <x v="3"/>
          </reference>
        </references>
      </pivotArea>
    </format>
    <format dxfId="461">
      <pivotArea collapsedLevelsAreSubtotals="1" fieldPosition="0">
        <references count="1">
          <reference field="1" count="1">
            <x v="4"/>
          </reference>
        </references>
      </pivotArea>
    </format>
    <format dxfId="460">
      <pivotArea collapsedLevelsAreSubtotals="1" fieldPosition="0">
        <references count="1">
          <reference field="1" count="1">
            <x v="5"/>
          </reference>
        </references>
      </pivotArea>
    </format>
    <format dxfId="459">
      <pivotArea collapsedLevelsAreSubtotals="1" fieldPosition="0">
        <references count="1">
          <reference field="1" count="1">
            <x v="6"/>
          </reference>
        </references>
      </pivotArea>
    </format>
    <format dxfId="458">
      <pivotArea collapsedLevelsAreSubtotals="1" fieldPosition="0">
        <references count="1">
          <reference field="1" count="1">
            <x v="7"/>
          </reference>
        </references>
      </pivotArea>
    </format>
    <format dxfId="457">
      <pivotArea collapsedLevelsAreSubtotals="1" fieldPosition="0">
        <references count="1">
          <reference field="1" count="1">
            <x v="8"/>
          </reference>
        </references>
      </pivotArea>
    </format>
    <format dxfId="456">
      <pivotArea collapsedLevelsAreSubtotals="1" fieldPosition="0">
        <references count="1">
          <reference field="1" count="1">
            <x v="9"/>
          </reference>
        </references>
      </pivotArea>
    </format>
    <format dxfId="455">
      <pivotArea collapsedLevelsAreSubtotals="1" fieldPosition="0">
        <references count="1">
          <reference field="1" count="1">
            <x v="10"/>
          </reference>
        </references>
      </pivotArea>
    </format>
    <format dxfId="454">
      <pivotArea collapsedLevelsAreSubtotals="1" fieldPosition="0">
        <references count="1">
          <reference field="1" count="1">
            <x v="11"/>
          </reference>
        </references>
      </pivotArea>
    </format>
    <format dxfId="453">
      <pivotArea collapsedLevelsAreSubtotals="1" fieldPosition="0">
        <references count="1">
          <reference field="1" count="1">
            <x v="12"/>
          </reference>
        </references>
      </pivotArea>
    </format>
    <format dxfId="452">
      <pivotArea collapsedLevelsAreSubtotals="1" fieldPosition="0">
        <references count="1">
          <reference field="1" count="1">
            <x v="13"/>
          </reference>
        </references>
      </pivotArea>
    </format>
    <format dxfId="451">
      <pivotArea collapsedLevelsAreSubtotals="1" fieldPosition="0">
        <references count="1">
          <reference field="1" count="1">
            <x v="14"/>
          </reference>
        </references>
      </pivotArea>
    </format>
    <format dxfId="450">
      <pivotArea collapsedLevelsAreSubtotals="1" fieldPosition="0">
        <references count="1">
          <reference field="1" count="1">
            <x v="15"/>
          </reference>
        </references>
      </pivotArea>
    </format>
    <format dxfId="449">
      <pivotArea collapsedLevelsAreSubtotals="1" fieldPosition="0">
        <references count="1">
          <reference field="1" count="1">
            <x v="16"/>
          </reference>
        </references>
      </pivotArea>
    </format>
    <format dxfId="448">
      <pivotArea collapsedLevelsAreSubtotals="1" fieldPosition="0">
        <references count="1">
          <reference field="1" count="1">
            <x v="17"/>
          </reference>
        </references>
      </pivotArea>
    </format>
    <format dxfId="447">
      <pivotArea collapsedLevelsAreSubtotals="1" fieldPosition="0">
        <references count="1">
          <reference field="1" count="1">
            <x v="18"/>
          </reference>
        </references>
      </pivotArea>
    </format>
    <format dxfId="446">
      <pivotArea collapsedLevelsAreSubtotals="1" fieldPosition="0">
        <references count="1">
          <reference field="1" count="1">
            <x v="19"/>
          </reference>
        </references>
      </pivotArea>
    </format>
    <format dxfId="445">
      <pivotArea collapsedLevelsAreSubtotals="1" fieldPosition="0">
        <references count="1">
          <reference field="1" count="1">
            <x v="20"/>
          </reference>
        </references>
      </pivotArea>
    </format>
    <format dxfId="444">
      <pivotArea collapsedLevelsAreSubtotals="1" fieldPosition="0">
        <references count="1">
          <reference field="1" count="1">
            <x v="21"/>
          </reference>
        </references>
      </pivotArea>
    </format>
    <format dxfId="443">
      <pivotArea collapsedLevelsAreSubtotals="1" fieldPosition="0">
        <references count="1">
          <reference field="1" count="1">
            <x v="22"/>
          </reference>
        </references>
      </pivotArea>
    </format>
    <format dxfId="442">
      <pivotArea collapsedLevelsAreSubtotals="1" fieldPosition="0">
        <references count="1">
          <reference field="1" count="1">
            <x v="23"/>
          </reference>
        </references>
      </pivotArea>
    </format>
    <format dxfId="441">
      <pivotArea collapsedLevelsAreSubtotals="1" fieldPosition="0">
        <references count="1">
          <reference field="1" count="1">
            <x v="24"/>
          </reference>
        </references>
      </pivotArea>
    </format>
    <format dxfId="440">
      <pivotArea collapsedLevelsAreSubtotals="1" fieldPosition="0">
        <references count="1">
          <reference field="1" count="1">
            <x v="25"/>
          </reference>
        </references>
      </pivotArea>
    </format>
    <format dxfId="439">
      <pivotArea collapsedLevelsAreSubtotals="1" fieldPosition="0">
        <references count="1">
          <reference field="1" count="1">
            <x v="26"/>
          </reference>
        </references>
      </pivotArea>
    </format>
    <format dxfId="438">
      <pivotArea collapsedLevelsAreSubtotals="1" fieldPosition="0">
        <references count="1">
          <reference field="1" count="1">
            <x v="27"/>
          </reference>
        </references>
      </pivotArea>
    </format>
    <format dxfId="437">
      <pivotArea collapsedLevelsAreSubtotals="1" fieldPosition="0">
        <references count="1">
          <reference field="1" count="1">
            <x v="28"/>
          </reference>
        </references>
      </pivotArea>
    </format>
    <format dxfId="436">
      <pivotArea collapsedLevelsAreSubtotals="1" fieldPosition="0">
        <references count="1">
          <reference field="1" count="1">
            <x v="29"/>
          </reference>
        </references>
      </pivotArea>
    </format>
    <format dxfId="435">
      <pivotArea collapsedLevelsAreSubtotals="1" fieldPosition="0">
        <references count="1">
          <reference field="1" count="1">
            <x v="30"/>
          </reference>
        </references>
      </pivotArea>
    </format>
    <format dxfId="434">
      <pivotArea collapsedLevelsAreSubtotals="1" fieldPosition="0">
        <references count="1">
          <reference field="1" count="1">
            <x v="31"/>
          </reference>
        </references>
      </pivotArea>
    </format>
    <format dxfId="433">
      <pivotArea collapsedLevelsAreSubtotals="1" fieldPosition="0">
        <references count="1">
          <reference field="1" count="1">
            <x v="32"/>
          </reference>
        </references>
      </pivotArea>
    </format>
    <format dxfId="432">
      <pivotArea collapsedLevelsAreSubtotals="1" fieldPosition="0">
        <references count="1">
          <reference field="1" count="1">
            <x v="33"/>
          </reference>
        </references>
      </pivotArea>
    </format>
    <format dxfId="431">
      <pivotArea collapsedLevelsAreSubtotals="1" fieldPosition="0">
        <references count="1">
          <reference field="1" count="1">
            <x v="34"/>
          </reference>
        </references>
      </pivotArea>
    </format>
    <format dxfId="430">
      <pivotArea collapsedLevelsAreSubtotals="1" fieldPosition="0">
        <references count="1">
          <reference field="1" count="1">
            <x v="35"/>
          </reference>
        </references>
      </pivotArea>
    </format>
    <format dxfId="429">
      <pivotArea collapsedLevelsAreSubtotals="1" fieldPosition="0">
        <references count="1">
          <reference field="1" count="1">
            <x v="36"/>
          </reference>
        </references>
      </pivotArea>
    </format>
    <format dxfId="428">
      <pivotArea collapsedLevelsAreSubtotals="1" fieldPosition="0">
        <references count="1">
          <reference field="1" count="1">
            <x v="37"/>
          </reference>
        </references>
      </pivotArea>
    </format>
    <format dxfId="427">
      <pivotArea collapsedLevelsAreSubtotals="1" fieldPosition="0">
        <references count="1">
          <reference field="1" count="1">
            <x v="38"/>
          </reference>
        </references>
      </pivotArea>
    </format>
    <format dxfId="426">
      <pivotArea collapsedLevelsAreSubtotals="1" fieldPosition="0">
        <references count="1">
          <reference field="1" count="1">
            <x v="39"/>
          </reference>
        </references>
      </pivotArea>
    </format>
    <format dxfId="425">
      <pivotArea collapsedLevelsAreSubtotals="1" fieldPosition="0">
        <references count="1">
          <reference field="1" count="1">
            <x v="40"/>
          </reference>
        </references>
      </pivotArea>
    </format>
    <format dxfId="424">
      <pivotArea collapsedLevelsAreSubtotals="1" fieldPosition="0">
        <references count="1">
          <reference field="1" count="1">
            <x v="41"/>
          </reference>
        </references>
      </pivotArea>
    </format>
    <format dxfId="423">
      <pivotArea collapsedLevelsAreSubtotals="1" fieldPosition="0">
        <references count="1">
          <reference field="1" count="1">
            <x v="42"/>
          </reference>
        </references>
      </pivotArea>
    </format>
    <format dxfId="422">
      <pivotArea collapsedLevelsAreSubtotals="1" fieldPosition="0">
        <references count="1">
          <reference field="1" count="1">
            <x v="43"/>
          </reference>
        </references>
      </pivotArea>
    </format>
    <format dxfId="421">
      <pivotArea collapsedLevelsAreSubtotals="1" fieldPosition="0">
        <references count="1">
          <reference field="1" count="1">
            <x v="44"/>
          </reference>
        </references>
      </pivotArea>
    </format>
    <format dxfId="420">
      <pivotArea collapsedLevelsAreSubtotals="1" fieldPosition="0">
        <references count="1">
          <reference field="1" count="1">
            <x v="45"/>
          </reference>
        </references>
      </pivotArea>
    </format>
    <format dxfId="419">
      <pivotArea collapsedLevelsAreSubtotals="1" fieldPosition="0">
        <references count="1">
          <reference field="1" count="1">
            <x v="46"/>
          </reference>
        </references>
      </pivotArea>
    </format>
    <format dxfId="418">
      <pivotArea collapsedLevelsAreSubtotals="1" fieldPosition="0">
        <references count="1">
          <reference field="1" count="1">
            <x v="47"/>
          </reference>
        </references>
      </pivotArea>
    </format>
    <format dxfId="417">
      <pivotArea collapsedLevelsAreSubtotals="1" fieldPosition="0">
        <references count="1">
          <reference field="1" count="1">
            <x v="48"/>
          </reference>
        </references>
      </pivotArea>
    </format>
    <format dxfId="416">
      <pivotArea collapsedLevelsAreSubtotals="1" fieldPosition="0">
        <references count="1">
          <reference field="1" count="1">
            <x v="49"/>
          </reference>
        </references>
      </pivotArea>
    </format>
    <format dxfId="415">
      <pivotArea collapsedLevelsAreSubtotals="1" fieldPosition="0">
        <references count="1">
          <reference field="1" count="1">
            <x v="50"/>
          </reference>
        </references>
      </pivotArea>
    </format>
    <format dxfId="414">
      <pivotArea collapsedLevelsAreSubtotals="1" fieldPosition="0">
        <references count="1">
          <reference field="1" count="1">
            <x v="51"/>
          </reference>
        </references>
      </pivotArea>
    </format>
    <format dxfId="413">
      <pivotArea collapsedLevelsAreSubtotals="1" fieldPosition="0">
        <references count="1">
          <reference field="1" count="1">
            <x v="52"/>
          </reference>
        </references>
      </pivotArea>
    </format>
    <format dxfId="412">
      <pivotArea collapsedLevelsAreSubtotals="1" fieldPosition="0">
        <references count="1">
          <reference field="1" count="1">
            <x v="53"/>
          </reference>
        </references>
      </pivotArea>
    </format>
    <format dxfId="411">
      <pivotArea collapsedLevelsAreSubtotals="1" fieldPosition="0">
        <references count="1">
          <reference field="1" count="1">
            <x v="54"/>
          </reference>
        </references>
      </pivotArea>
    </format>
    <format dxfId="410">
      <pivotArea collapsedLevelsAreSubtotals="1" fieldPosition="0">
        <references count="1">
          <reference field="1" count="1">
            <x v="55"/>
          </reference>
        </references>
      </pivotArea>
    </format>
    <format dxfId="409">
      <pivotArea collapsedLevelsAreSubtotals="1" fieldPosition="0">
        <references count="1">
          <reference field="1" count="1">
            <x v="56"/>
          </reference>
        </references>
      </pivotArea>
    </format>
    <format dxfId="408">
      <pivotArea collapsedLevelsAreSubtotals="1" fieldPosition="0">
        <references count="1">
          <reference field="1" count="1">
            <x v="57"/>
          </reference>
        </references>
      </pivotArea>
    </format>
    <format dxfId="407">
      <pivotArea collapsedLevelsAreSubtotals="1" fieldPosition="0">
        <references count="1">
          <reference field="1" count="1">
            <x v="58"/>
          </reference>
        </references>
      </pivotArea>
    </format>
    <format dxfId="406">
      <pivotArea collapsedLevelsAreSubtotals="1" fieldPosition="0">
        <references count="1">
          <reference field="1" count="1">
            <x v="59"/>
          </reference>
        </references>
      </pivotArea>
    </format>
    <format dxfId="405">
      <pivotArea collapsedLevelsAreSubtotals="1" fieldPosition="0">
        <references count="1">
          <reference field="1" count="1">
            <x v="60"/>
          </reference>
        </references>
      </pivotArea>
    </format>
    <format dxfId="404">
      <pivotArea collapsedLevelsAreSubtotals="1" fieldPosition="0">
        <references count="1">
          <reference field="1" count="1">
            <x v="61"/>
          </reference>
        </references>
      </pivotArea>
    </format>
    <format dxfId="403">
      <pivotArea collapsedLevelsAreSubtotals="1" fieldPosition="0">
        <references count="1">
          <reference field="1" count="1">
            <x v="62"/>
          </reference>
        </references>
      </pivotArea>
    </format>
    <format dxfId="402">
      <pivotArea collapsedLevelsAreSubtotals="1" fieldPosition="0">
        <references count="1">
          <reference field="1" count="1">
            <x v="63"/>
          </reference>
        </references>
      </pivotArea>
    </format>
    <format dxfId="401">
      <pivotArea collapsedLevelsAreSubtotals="1" fieldPosition="0">
        <references count="1">
          <reference field="1" count="1">
            <x v="64"/>
          </reference>
        </references>
      </pivotArea>
    </format>
    <format dxfId="400">
      <pivotArea collapsedLevelsAreSubtotals="1" fieldPosition="0">
        <references count="1">
          <reference field="1" count="1">
            <x v="65"/>
          </reference>
        </references>
      </pivotArea>
    </format>
    <format dxfId="399">
      <pivotArea collapsedLevelsAreSubtotals="1" fieldPosition="0">
        <references count="1">
          <reference field="1" count="1">
            <x v="66"/>
          </reference>
        </references>
      </pivotArea>
    </format>
    <format dxfId="398">
      <pivotArea collapsedLevelsAreSubtotals="1" fieldPosition="0">
        <references count="1">
          <reference field="1" count="1">
            <x v="67"/>
          </reference>
        </references>
      </pivotArea>
    </format>
    <format dxfId="397">
      <pivotArea collapsedLevelsAreSubtotals="1" fieldPosition="0">
        <references count="1">
          <reference field="1" count="1">
            <x v="68"/>
          </reference>
        </references>
      </pivotArea>
    </format>
    <format dxfId="396">
      <pivotArea collapsedLevelsAreSubtotals="1" fieldPosition="0">
        <references count="1">
          <reference field="1" count="1">
            <x v="69"/>
          </reference>
        </references>
      </pivotArea>
    </format>
    <format dxfId="395">
      <pivotArea collapsedLevelsAreSubtotals="1" fieldPosition="0">
        <references count="1">
          <reference field="1" count="1">
            <x v="70"/>
          </reference>
        </references>
      </pivotArea>
    </format>
    <format dxfId="394">
      <pivotArea collapsedLevelsAreSubtotals="1" fieldPosition="0">
        <references count="1">
          <reference field="1" count="1">
            <x v="71"/>
          </reference>
        </references>
      </pivotArea>
    </format>
    <format dxfId="393">
      <pivotArea collapsedLevelsAreSubtotals="1" fieldPosition="0">
        <references count="1">
          <reference field="1" count="1">
            <x v="72"/>
          </reference>
        </references>
      </pivotArea>
    </format>
    <format dxfId="392">
      <pivotArea collapsedLevelsAreSubtotals="1" fieldPosition="0">
        <references count="1">
          <reference field="1" count="1">
            <x v="73"/>
          </reference>
        </references>
      </pivotArea>
    </format>
    <format dxfId="391">
      <pivotArea collapsedLevelsAreSubtotals="1" fieldPosition="0">
        <references count="1">
          <reference field="1" count="1">
            <x v="74"/>
          </reference>
        </references>
      </pivotArea>
    </format>
    <format dxfId="390">
      <pivotArea collapsedLevelsAreSubtotals="1" fieldPosition="0">
        <references count="1">
          <reference field="1" count="1">
            <x v="75"/>
          </reference>
        </references>
      </pivotArea>
    </format>
    <format dxfId="389">
      <pivotArea collapsedLevelsAreSubtotals="1" fieldPosition="0">
        <references count="1">
          <reference field="1" count="1">
            <x v="76"/>
          </reference>
        </references>
      </pivotArea>
    </format>
    <format dxfId="388">
      <pivotArea collapsedLevelsAreSubtotals="1" fieldPosition="0">
        <references count="1">
          <reference field="1" count="1">
            <x v="77"/>
          </reference>
        </references>
      </pivotArea>
    </format>
    <format dxfId="387">
      <pivotArea collapsedLevelsAreSubtotals="1" fieldPosition="0">
        <references count="1">
          <reference field="1" count="1">
            <x v="78"/>
          </reference>
        </references>
      </pivotArea>
    </format>
    <format dxfId="386">
      <pivotArea collapsedLevelsAreSubtotals="1" fieldPosition="0">
        <references count="1">
          <reference field="1" count="1">
            <x v="79"/>
          </reference>
        </references>
      </pivotArea>
    </format>
    <format dxfId="385">
      <pivotArea collapsedLevelsAreSubtotals="1" fieldPosition="0">
        <references count="1">
          <reference field="1" count="1">
            <x v="80"/>
          </reference>
        </references>
      </pivotArea>
    </format>
    <format dxfId="384">
      <pivotArea collapsedLevelsAreSubtotals="1" fieldPosition="0">
        <references count="1">
          <reference field="1" count="1">
            <x v="81"/>
          </reference>
        </references>
      </pivotArea>
    </format>
    <format dxfId="383">
      <pivotArea collapsedLevelsAreSubtotals="1" fieldPosition="0">
        <references count="1">
          <reference field="1" count="1">
            <x v="82"/>
          </reference>
        </references>
      </pivotArea>
    </format>
    <format dxfId="382">
      <pivotArea collapsedLevelsAreSubtotals="1" fieldPosition="0">
        <references count="1">
          <reference field="1" count="1">
            <x v="83"/>
          </reference>
        </references>
      </pivotArea>
    </format>
    <format dxfId="381">
      <pivotArea collapsedLevelsAreSubtotals="1" fieldPosition="0">
        <references count="1">
          <reference field="1" count="1">
            <x v="84"/>
          </reference>
        </references>
      </pivotArea>
    </format>
    <format dxfId="380">
      <pivotArea collapsedLevelsAreSubtotals="1" fieldPosition="0">
        <references count="1">
          <reference field="1" count="1">
            <x v="85"/>
          </reference>
        </references>
      </pivotArea>
    </format>
    <format dxfId="379">
      <pivotArea collapsedLevelsAreSubtotals="1" fieldPosition="0">
        <references count="1">
          <reference field="1" count="1">
            <x v="86"/>
          </reference>
        </references>
      </pivotArea>
    </format>
    <format dxfId="378">
      <pivotArea collapsedLevelsAreSubtotals="1" fieldPosition="0">
        <references count="1">
          <reference field="1" count="1">
            <x v="87"/>
          </reference>
        </references>
      </pivotArea>
    </format>
    <format dxfId="377">
      <pivotArea collapsedLevelsAreSubtotals="1" fieldPosition="0">
        <references count="1">
          <reference field="1" count="1">
            <x v="88"/>
          </reference>
        </references>
      </pivotArea>
    </format>
    <format dxfId="376">
      <pivotArea collapsedLevelsAreSubtotals="1" fieldPosition="0">
        <references count="1">
          <reference field="1" count="1">
            <x v="89"/>
          </reference>
        </references>
      </pivotArea>
    </format>
    <format dxfId="375">
      <pivotArea collapsedLevelsAreSubtotals="1" fieldPosition="0">
        <references count="1">
          <reference field="1" count="1">
            <x v="90"/>
          </reference>
        </references>
      </pivotArea>
    </format>
    <format dxfId="374">
      <pivotArea collapsedLevelsAreSubtotals="1" fieldPosition="0">
        <references count="1">
          <reference field="1" count="1">
            <x v="91"/>
          </reference>
        </references>
      </pivotArea>
    </format>
    <format dxfId="373">
      <pivotArea collapsedLevelsAreSubtotals="1" fieldPosition="0">
        <references count="1">
          <reference field="1" count="1">
            <x v="92"/>
          </reference>
        </references>
      </pivotArea>
    </format>
    <format dxfId="372">
      <pivotArea collapsedLevelsAreSubtotals="1" fieldPosition="0">
        <references count="1">
          <reference field="1" count="1">
            <x v="93"/>
          </reference>
        </references>
      </pivotArea>
    </format>
    <format dxfId="371">
      <pivotArea collapsedLevelsAreSubtotals="1" fieldPosition="0">
        <references count="1">
          <reference field="1" count="1">
            <x v="94"/>
          </reference>
        </references>
      </pivotArea>
    </format>
    <format dxfId="370">
      <pivotArea collapsedLevelsAreSubtotals="1" fieldPosition="0">
        <references count="1">
          <reference field="1" count="1">
            <x v="95"/>
          </reference>
        </references>
      </pivotArea>
    </format>
    <format dxfId="369">
      <pivotArea collapsedLevelsAreSubtotals="1" fieldPosition="0">
        <references count="1">
          <reference field="1" count="1">
            <x v="96"/>
          </reference>
        </references>
      </pivotArea>
    </format>
    <format dxfId="368">
      <pivotArea collapsedLevelsAreSubtotals="1" fieldPosition="0">
        <references count="1">
          <reference field="1" count="1">
            <x v="97"/>
          </reference>
        </references>
      </pivotArea>
    </format>
    <format dxfId="367">
      <pivotArea collapsedLevelsAreSubtotals="1" fieldPosition="0">
        <references count="1">
          <reference field="1" count="1">
            <x v="98"/>
          </reference>
        </references>
      </pivotArea>
    </format>
    <format dxfId="366">
      <pivotArea collapsedLevelsAreSubtotals="1" fieldPosition="0">
        <references count="1">
          <reference field="1" count="1">
            <x v="99"/>
          </reference>
        </references>
      </pivotArea>
    </format>
    <format dxfId="365">
      <pivotArea collapsedLevelsAreSubtotals="1" fieldPosition="0">
        <references count="1">
          <reference field="1" count="1">
            <x v="100"/>
          </reference>
        </references>
      </pivotArea>
    </format>
    <format dxfId="364">
      <pivotArea collapsedLevelsAreSubtotals="1" fieldPosition="0">
        <references count="1">
          <reference field="1" count="1">
            <x v="101"/>
          </reference>
        </references>
      </pivotArea>
    </format>
    <format dxfId="363">
      <pivotArea collapsedLevelsAreSubtotals="1" fieldPosition="0">
        <references count="1">
          <reference field="1" count="1">
            <x v="102"/>
          </reference>
        </references>
      </pivotArea>
    </format>
    <format dxfId="362">
      <pivotArea collapsedLevelsAreSubtotals="1" fieldPosition="0">
        <references count="1">
          <reference field="1" count="1">
            <x v="103"/>
          </reference>
        </references>
      </pivotArea>
    </format>
    <format dxfId="361">
      <pivotArea collapsedLevelsAreSubtotals="1" fieldPosition="0">
        <references count="1">
          <reference field="1" count="1">
            <x v="104"/>
          </reference>
        </references>
      </pivotArea>
    </format>
    <format dxfId="360">
      <pivotArea collapsedLevelsAreSubtotals="1" fieldPosition="0">
        <references count="1">
          <reference field="1" count="1">
            <x v="105"/>
          </reference>
        </references>
      </pivotArea>
    </format>
    <format dxfId="359">
      <pivotArea collapsedLevelsAreSubtotals="1" fieldPosition="0">
        <references count="1">
          <reference field="1" count="1">
            <x v="106"/>
          </reference>
        </references>
      </pivotArea>
    </format>
    <format dxfId="358">
      <pivotArea collapsedLevelsAreSubtotals="1" fieldPosition="0">
        <references count="1">
          <reference field="1" count="1">
            <x v="107"/>
          </reference>
        </references>
      </pivotArea>
    </format>
    <format dxfId="357">
      <pivotArea collapsedLevelsAreSubtotals="1" fieldPosition="0">
        <references count="1">
          <reference field="1" count="1">
            <x v="108"/>
          </reference>
        </references>
      </pivotArea>
    </format>
    <format dxfId="356">
      <pivotArea collapsedLevelsAreSubtotals="1" fieldPosition="0">
        <references count="1">
          <reference field="1" count="1">
            <x v="109"/>
          </reference>
        </references>
      </pivotArea>
    </format>
    <format dxfId="355">
      <pivotArea collapsedLevelsAreSubtotals="1" fieldPosition="0">
        <references count="1">
          <reference field="1" count="1">
            <x v="110"/>
          </reference>
        </references>
      </pivotArea>
    </format>
    <format dxfId="354">
      <pivotArea collapsedLevelsAreSubtotals="1" fieldPosition="0">
        <references count="1">
          <reference field="1" count="1">
            <x v="111"/>
          </reference>
        </references>
      </pivotArea>
    </format>
    <format dxfId="353">
      <pivotArea collapsedLevelsAreSubtotals="1" fieldPosition="0">
        <references count="1">
          <reference field="1" count="1">
            <x v="112"/>
          </reference>
        </references>
      </pivotArea>
    </format>
    <format dxfId="352">
      <pivotArea collapsedLevelsAreSubtotals="1" fieldPosition="0">
        <references count="1">
          <reference field="1" count="1">
            <x v="113"/>
          </reference>
        </references>
      </pivotArea>
    </format>
    <format dxfId="351">
      <pivotArea collapsedLevelsAreSubtotals="1" fieldPosition="0">
        <references count="1">
          <reference field="1" count="1">
            <x v="114"/>
          </reference>
        </references>
      </pivotArea>
    </format>
    <format dxfId="350">
      <pivotArea collapsedLevelsAreSubtotals="1" fieldPosition="0">
        <references count="1">
          <reference field="1" count="1">
            <x v="115"/>
          </reference>
        </references>
      </pivotArea>
    </format>
    <format dxfId="349">
      <pivotArea collapsedLevelsAreSubtotals="1" fieldPosition="0">
        <references count="1">
          <reference field="1" count="1">
            <x v="116"/>
          </reference>
        </references>
      </pivotArea>
    </format>
    <format dxfId="348">
      <pivotArea collapsedLevelsAreSubtotals="1" fieldPosition="0">
        <references count="1">
          <reference field="1" count="1">
            <x v="117"/>
          </reference>
        </references>
      </pivotArea>
    </format>
    <format dxfId="347">
      <pivotArea collapsedLevelsAreSubtotals="1" fieldPosition="0">
        <references count="1">
          <reference field="1" count="1">
            <x v="118"/>
          </reference>
        </references>
      </pivotArea>
    </format>
    <format dxfId="346">
      <pivotArea collapsedLevelsAreSubtotals="1" fieldPosition="0">
        <references count="1">
          <reference field="1" count="1">
            <x v="119"/>
          </reference>
        </references>
      </pivotArea>
    </format>
    <format dxfId="345">
      <pivotArea collapsedLevelsAreSubtotals="1" fieldPosition="0">
        <references count="1">
          <reference field="1" count="1">
            <x v="120"/>
          </reference>
        </references>
      </pivotArea>
    </format>
    <format dxfId="344">
      <pivotArea collapsedLevelsAreSubtotals="1" fieldPosition="0">
        <references count="1">
          <reference field="1" count="1">
            <x v="121"/>
          </reference>
        </references>
      </pivotArea>
    </format>
    <format dxfId="343">
      <pivotArea collapsedLevelsAreSubtotals="1" fieldPosition="0">
        <references count="1">
          <reference field="1" count="1">
            <x v="122"/>
          </reference>
        </references>
      </pivotArea>
    </format>
    <format dxfId="342">
      <pivotArea collapsedLevelsAreSubtotals="1" fieldPosition="0">
        <references count="1">
          <reference field="1" count="1">
            <x v="123"/>
          </reference>
        </references>
      </pivotArea>
    </format>
    <format dxfId="341">
      <pivotArea collapsedLevelsAreSubtotals="1" fieldPosition="0">
        <references count="1">
          <reference field="1" count="1">
            <x v="124"/>
          </reference>
        </references>
      </pivotArea>
    </format>
    <format dxfId="340">
      <pivotArea collapsedLevelsAreSubtotals="1" fieldPosition="0">
        <references count="1">
          <reference field="1" count="1">
            <x v="125"/>
          </reference>
        </references>
      </pivotArea>
    </format>
    <format dxfId="339">
      <pivotArea collapsedLevelsAreSubtotals="1" fieldPosition="0">
        <references count="1">
          <reference field="1" count="1">
            <x v="126"/>
          </reference>
        </references>
      </pivotArea>
    </format>
    <format dxfId="338">
      <pivotArea collapsedLevelsAreSubtotals="1" fieldPosition="0">
        <references count="1">
          <reference field="1" count="1">
            <x v="127"/>
          </reference>
        </references>
      </pivotArea>
    </format>
    <format dxfId="337">
      <pivotArea collapsedLevelsAreSubtotals="1" fieldPosition="0">
        <references count="1">
          <reference field="1" count="1">
            <x v="128"/>
          </reference>
        </references>
      </pivotArea>
    </format>
    <format dxfId="336">
      <pivotArea collapsedLevelsAreSubtotals="1" fieldPosition="0">
        <references count="1">
          <reference field="1" count="1">
            <x v="129"/>
          </reference>
        </references>
      </pivotArea>
    </format>
    <format dxfId="335">
      <pivotArea collapsedLevelsAreSubtotals="1" fieldPosition="0">
        <references count="1">
          <reference field="1" count="1">
            <x v="130"/>
          </reference>
        </references>
      </pivotArea>
    </format>
    <format dxfId="334">
      <pivotArea collapsedLevelsAreSubtotals="1" fieldPosition="0">
        <references count="1">
          <reference field="1" count="1">
            <x v="131"/>
          </reference>
        </references>
      </pivotArea>
    </format>
    <format dxfId="333">
      <pivotArea collapsedLevelsAreSubtotals="1" fieldPosition="0">
        <references count="1">
          <reference field="1" count="1">
            <x v="132"/>
          </reference>
        </references>
      </pivotArea>
    </format>
    <format dxfId="332">
      <pivotArea collapsedLevelsAreSubtotals="1" fieldPosition="0">
        <references count="1">
          <reference field="1" count="1">
            <x v="133"/>
          </reference>
        </references>
      </pivotArea>
    </format>
    <format dxfId="331">
      <pivotArea collapsedLevelsAreSubtotals="1" fieldPosition="0">
        <references count="1">
          <reference field="1" count="1">
            <x v="134"/>
          </reference>
        </references>
      </pivotArea>
    </format>
    <format dxfId="330">
      <pivotArea collapsedLevelsAreSubtotals="1" fieldPosition="0">
        <references count="1">
          <reference field="1" count="1">
            <x v="135"/>
          </reference>
        </references>
      </pivotArea>
    </format>
    <format dxfId="329">
      <pivotArea collapsedLevelsAreSubtotals="1" fieldPosition="0">
        <references count="1">
          <reference field="1" count="1">
            <x v="136"/>
          </reference>
        </references>
      </pivotArea>
    </format>
    <format dxfId="328">
      <pivotArea collapsedLevelsAreSubtotals="1" fieldPosition="0">
        <references count="1">
          <reference field="1" count="1">
            <x v="137"/>
          </reference>
        </references>
      </pivotArea>
    </format>
    <format dxfId="327">
      <pivotArea collapsedLevelsAreSubtotals="1" fieldPosition="0">
        <references count="1">
          <reference field="1" count="1">
            <x v="138"/>
          </reference>
        </references>
      </pivotArea>
    </format>
    <format dxfId="326">
      <pivotArea collapsedLevelsAreSubtotals="1" fieldPosition="0">
        <references count="1">
          <reference field="1" count="1">
            <x v="139"/>
          </reference>
        </references>
      </pivotArea>
    </format>
    <format dxfId="325">
      <pivotArea collapsedLevelsAreSubtotals="1" fieldPosition="0">
        <references count="1">
          <reference field="1" count="1">
            <x v="140"/>
          </reference>
        </references>
      </pivotArea>
    </format>
    <format dxfId="324">
      <pivotArea collapsedLevelsAreSubtotals="1" fieldPosition="0">
        <references count="1">
          <reference field="1" count="1">
            <x v="141"/>
          </reference>
        </references>
      </pivotArea>
    </format>
    <format dxfId="323">
      <pivotArea collapsedLevelsAreSubtotals="1" fieldPosition="0">
        <references count="1">
          <reference field="1" count="1">
            <x v="142"/>
          </reference>
        </references>
      </pivotArea>
    </format>
    <format dxfId="322">
      <pivotArea collapsedLevelsAreSubtotals="1" fieldPosition="0">
        <references count="1">
          <reference field="1" count="1">
            <x v="143"/>
          </reference>
        </references>
      </pivotArea>
    </format>
    <format dxfId="321">
      <pivotArea collapsedLevelsAreSubtotals="1" fieldPosition="0">
        <references count="1">
          <reference field="1" count="1">
            <x v="144"/>
          </reference>
        </references>
      </pivotArea>
    </format>
    <format dxfId="320">
      <pivotArea collapsedLevelsAreSubtotals="1" fieldPosition="0">
        <references count="1">
          <reference field="1" count="1">
            <x v="145"/>
          </reference>
        </references>
      </pivotArea>
    </format>
    <format dxfId="319">
      <pivotArea collapsedLevelsAreSubtotals="1" fieldPosition="0">
        <references count="1">
          <reference field="1" count="1">
            <x v="146"/>
          </reference>
        </references>
      </pivotArea>
    </format>
    <format dxfId="318">
      <pivotArea collapsedLevelsAreSubtotals="1" fieldPosition="0">
        <references count="1">
          <reference field="1" count="1">
            <x v="147"/>
          </reference>
        </references>
      </pivotArea>
    </format>
    <format dxfId="317">
      <pivotArea collapsedLevelsAreSubtotals="1" fieldPosition="0">
        <references count="1">
          <reference field="1" count="1">
            <x v="148"/>
          </reference>
        </references>
      </pivotArea>
    </format>
    <format dxfId="316">
      <pivotArea collapsedLevelsAreSubtotals="1" fieldPosition="0">
        <references count="1">
          <reference field="1" count="1">
            <x v="149"/>
          </reference>
        </references>
      </pivotArea>
    </format>
    <format dxfId="315">
      <pivotArea collapsedLevelsAreSubtotals="1" fieldPosition="0">
        <references count="1">
          <reference field="1" count="1">
            <x v="150"/>
          </reference>
        </references>
      </pivotArea>
    </format>
    <format dxfId="314">
      <pivotArea collapsedLevelsAreSubtotals="1" fieldPosition="0">
        <references count="1">
          <reference field="1" count="1">
            <x v="151"/>
          </reference>
        </references>
      </pivotArea>
    </format>
    <format dxfId="313">
      <pivotArea collapsedLevelsAreSubtotals="1" fieldPosition="0">
        <references count="1">
          <reference field="1" count="1">
            <x v="152"/>
          </reference>
        </references>
      </pivotArea>
    </format>
    <format dxfId="312">
      <pivotArea collapsedLevelsAreSubtotals="1" fieldPosition="0">
        <references count="1">
          <reference field="1" count="1">
            <x v="153"/>
          </reference>
        </references>
      </pivotArea>
    </format>
    <format dxfId="311">
      <pivotArea collapsedLevelsAreSubtotals="1" fieldPosition="0">
        <references count="1">
          <reference field="1" count="1">
            <x v="154"/>
          </reference>
        </references>
      </pivotArea>
    </format>
    <format dxfId="310">
      <pivotArea collapsedLevelsAreSubtotals="1" fieldPosition="0">
        <references count="1">
          <reference field="1" count="1">
            <x v="155"/>
          </reference>
        </references>
      </pivotArea>
    </format>
    <format dxfId="309">
      <pivotArea collapsedLevelsAreSubtotals="1" fieldPosition="0">
        <references count="1">
          <reference field="1" count="1">
            <x v="156"/>
          </reference>
        </references>
      </pivotArea>
    </format>
    <format dxfId="308">
      <pivotArea collapsedLevelsAreSubtotals="1" fieldPosition="0">
        <references count="1">
          <reference field="1" count="1">
            <x v="157"/>
          </reference>
        </references>
      </pivotArea>
    </format>
    <format dxfId="307">
      <pivotArea collapsedLevelsAreSubtotals="1" fieldPosition="0">
        <references count="1">
          <reference field="1" count="1">
            <x v="158"/>
          </reference>
        </references>
      </pivotArea>
    </format>
    <format dxfId="306">
      <pivotArea collapsedLevelsAreSubtotals="1" fieldPosition="0">
        <references count="1">
          <reference field="1" count="1">
            <x v="159"/>
          </reference>
        </references>
      </pivotArea>
    </format>
    <format dxfId="305">
      <pivotArea collapsedLevelsAreSubtotals="1" fieldPosition="0">
        <references count="1">
          <reference field="1" count="1">
            <x v="160"/>
          </reference>
        </references>
      </pivotArea>
    </format>
    <format dxfId="304">
      <pivotArea collapsedLevelsAreSubtotals="1" fieldPosition="0">
        <references count="1">
          <reference field="1" count="1">
            <x v="161"/>
          </reference>
        </references>
      </pivotArea>
    </format>
    <format dxfId="303">
      <pivotArea collapsedLevelsAreSubtotals="1" fieldPosition="0">
        <references count="1">
          <reference field="1" count="1">
            <x v="162"/>
          </reference>
        </references>
      </pivotArea>
    </format>
    <format dxfId="302">
      <pivotArea collapsedLevelsAreSubtotals="1" fieldPosition="0">
        <references count="1">
          <reference field="1" count="1">
            <x v="163"/>
          </reference>
        </references>
      </pivotArea>
    </format>
    <format dxfId="301">
      <pivotArea collapsedLevelsAreSubtotals="1" fieldPosition="0">
        <references count="1">
          <reference field="1" count="1">
            <x v="164"/>
          </reference>
        </references>
      </pivotArea>
    </format>
    <format dxfId="300">
      <pivotArea collapsedLevelsAreSubtotals="1" fieldPosition="0">
        <references count="1">
          <reference field="1" count="1">
            <x v="165"/>
          </reference>
        </references>
      </pivotArea>
    </format>
    <format dxfId="299">
      <pivotArea collapsedLevelsAreSubtotals="1" fieldPosition="0">
        <references count="1">
          <reference field="1" count="1">
            <x v="166"/>
          </reference>
        </references>
      </pivotArea>
    </format>
    <format dxfId="298">
      <pivotArea collapsedLevelsAreSubtotals="1" fieldPosition="0">
        <references count="1">
          <reference field="1" count="1">
            <x v="167"/>
          </reference>
        </references>
      </pivotArea>
    </format>
    <format dxfId="297">
      <pivotArea collapsedLevelsAreSubtotals="1" fieldPosition="0">
        <references count="1">
          <reference field="1" count="1">
            <x v="168"/>
          </reference>
        </references>
      </pivotArea>
    </format>
    <format dxfId="296">
      <pivotArea collapsedLevelsAreSubtotals="1" fieldPosition="0">
        <references count="1">
          <reference field="1" count="1">
            <x v="169"/>
          </reference>
        </references>
      </pivotArea>
    </format>
    <format dxfId="295">
      <pivotArea collapsedLevelsAreSubtotals="1" fieldPosition="0">
        <references count="1">
          <reference field="1" count="1">
            <x v="170"/>
          </reference>
        </references>
      </pivotArea>
    </format>
    <format dxfId="294">
      <pivotArea collapsedLevelsAreSubtotals="1" fieldPosition="0">
        <references count="1">
          <reference field="1" count="1">
            <x v="171"/>
          </reference>
        </references>
      </pivotArea>
    </format>
    <format dxfId="293">
      <pivotArea collapsedLevelsAreSubtotals="1" fieldPosition="0">
        <references count="1">
          <reference field="1" count="1">
            <x v="172"/>
          </reference>
        </references>
      </pivotArea>
    </format>
    <format dxfId="292">
      <pivotArea collapsedLevelsAreSubtotals="1" fieldPosition="0">
        <references count="1">
          <reference field="1" count="1">
            <x v="173"/>
          </reference>
        </references>
      </pivotArea>
    </format>
    <format dxfId="291">
      <pivotArea collapsedLevelsAreSubtotals="1" fieldPosition="0">
        <references count="1">
          <reference field="1" count="1">
            <x v="174"/>
          </reference>
        </references>
      </pivotArea>
    </format>
    <format dxfId="290">
      <pivotArea collapsedLevelsAreSubtotals="1" fieldPosition="0">
        <references count="1">
          <reference field="1" count="1">
            <x v="175"/>
          </reference>
        </references>
      </pivotArea>
    </format>
    <format dxfId="289">
      <pivotArea collapsedLevelsAreSubtotals="1" fieldPosition="0">
        <references count="1">
          <reference field="1" count="1">
            <x v="176"/>
          </reference>
        </references>
      </pivotArea>
    </format>
    <format dxfId="288">
      <pivotArea collapsedLevelsAreSubtotals="1" fieldPosition="0">
        <references count="1">
          <reference field="1" count="1">
            <x v="177"/>
          </reference>
        </references>
      </pivotArea>
    </format>
    <format dxfId="287">
      <pivotArea collapsedLevelsAreSubtotals="1" fieldPosition="0">
        <references count="1">
          <reference field="1" count="1">
            <x v="178"/>
          </reference>
        </references>
      </pivotArea>
    </format>
    <format dxfId="286">
      <pivotArea collapsedLevelsAreSubtotals="1" fieldPosition="0">
        <references count="1">
          <reference field="1" count="1">
            <x v="179"/>
          </reference>
        </references>
      </pivotArea>
    </format>
    <format dxfId="285">
      <pivotArea collapsedLevelsAreSubtotals="1" fieldPosition="0">
        <references count="1">
          <reference field="1" count="1">
            <x v="180"/>
          </reference>
        </references>
      </pivotArea>
    </format>
    <format dxfId="284">
      <pivotArea collapsedLevelsAreSubtotals="1" fieldPosition="0">
        <references count="1">
          <reference field="1" count="1">
            <x v="181"/>
          </reference>
        </references>
      </pivotArea>
    </format>
    <format dxfId="283">
      <pivotArea collapsedLevelsAreSubtotals="1" fieldPosition="0">
        <references count="1">
          <reference field="1" count="1">
            <x v="182"/>
          </reference>
        </references>
      </pivotArea>
    </format>
    <format dxfId="282">
      <pivotArea collapsedLevelsAreSubtotals="1" fieldPosition="0">
        <references count="1">
          <reference field="1" count="1">
            <x v="183"/>
          </reference>
        </references>
      </pivotArea>
    </format>
    <format dxfId="281">
      <pivotArea collapsedLevelsAreSubtotals="1" fieldPosition="0">
        <references count="1">
          <reference field="1" count="1">
            <x v="184"/>
          </reference>
        </references>
      </pivotArea>
    </format>
    <format dxfId="280">
      <pivotArea collapsedLevelsAreSubtotals="1" fieldPosition="0">
        <references count="1">
          <reference field="1" count="1">
            <x v="185"/>
          </reference>
        </references>
      </pivotArea>
    </format>
    <format dxfId="279">
      <pivotArea collapsedLevelsAreSubtotals="1" fieldPosition="0">
        <references count="1">
          <reference field="1" count="1">
            <x v="186"/>
          </reference>
        </references>
      </pivotArea>
    </format>
    <format dxfId="278">
      <pivotArea collapsedLevelsAreSubtotals="1" fieldPosition="0">
        <references count="1">
          <reference field="1" count="1">
            <x v="187"/>
          </reference>
        </references>
      </pivotArea>
    </format>
    <format dxfId="277">
      <pivotArea collapsedLevelsAreSubtotals="1" fieldPosition="0">
        <references count="1">
          <reference field="1" count="1">
            <x v="188"/>
          </reference>
        </references>
      </pivotArea>
    </format>
    <format dxfId="276">
      <pivotArea collapsedLevelsAreSubtotals="1" fieldPosition="0">
        <references count="1">
          <reference field="1" count="1">
            <x v="189"/>
          </reference>
        </references>
      </pivotArea>
    </format>
    <format dxfId="275">
      <pivotArea collapsedLevelsAreSubtotals="1" fieldPosition="0">
        <references count="1">
          <reference field="1" count="1">
            <x v="190"/>
          </reference>
        </references>
      </pivotArea>
    </format>
    <format dxfId="274">
      <pivotArea collapsedLevelsAreSubtotals="1" fieldPosition="0">
        <references count="1">
          <reference field="1" count="1">
            <x v="191"/>
          </reference>
        </references>
      </pivotArea>
    </format>
    <format dxfId="273">
      <pivotArea collapsedLevelsAreSubtotals="1" fieldPosition="0">
        <references count="1">
          <reference field="1" count="1">
            <x v="192"/>
          </reference>
        </references>
      </pivotArea>
    </format>
    <format dxfId="272">
      <pivotArea collapsedLevelsAreSubtotals="1" fieldPosition="0">
        <references count="1">
          <reference field="1" count="1">
            <x v="193"/>
          </reference>
        </references>
      </pivotArea>
    </format>
    <format dxfId="271">
      <pivotArea collapsedLevelsAreSubtotals="1" fieldPosition="0">
        <references count="1">
          <reference field="1" count="1">
            <x v="194"/>
          </reference>
        </references>
      </pivotArea>
    </format>
    <format dxfId="270">
      <pivotArea collapsedLevelsAreSubtotals="1" fieldPosition="0">
        <references count="1">
          <reference field="1" count="1">
            <x v="195"/>
          </reference>
        </references>
      </pivotArea>
    </format>
    <format dxfId="269">
      <pivotArea collapsedLevelsAreSubtotals="1" fieldPosition="0">
        <references count="1">
          <reference field="1" count="1">
            <x v="196"/>
          </reference>
        </references>
      </pivotArea>
    </format>
    <format dxfId="268">
      <pivotArea collapsedLevelsAreSubtotals="1" fieldPosition="0">
        <references count="1">
          <reference field="1" count="1">
            <x v="197"/>
          </reference>
        </references>
      </pivotArea>
    </format>
    <format dxfId="267">
      <pivotArea collapsedLevelsAreSubtotals="1" fieldPosition="0">
        <references count="1">
          <reference field="1" count="1">
            <x v="198"/>
          </reference>
        </references>
      </pivotArea>
    </format>
    <format dxfId="266">
      <pivotArea collapsedLevelsAreSubtotals="1" fieldPosition="0">
        <references count="1">
          <reference field="1" count="1">
            <x v="199"/>
          </reference>
        </references>
      </pivotArea>
    </format>
    <format dxfId="265">
      <pivotArea collapsedLevelsAreSubtotals="1" fieldPosition="0">
        <references count="1">
          <reference field="1" count="1">
            <x v="200"/>
          </reference>
        </references>
      </pivotArea>
    </format>
    <format dxfId="264">
      <pivotArea collapsedLevelsAreSubtotals="1" fieldPosition="0">
        <references count="1">
          <reference field="1" count="1">
            <x v="201"/>
          </reference>
        </references>
      </pivotArea>
    </format>
    <format dxfId="263">
      <pivotArea collapsedLevelsAreSubtotals="1" fieldPosition="0">
        <references count="1">
          <reference field="1" count="1">
            <x v="202"/>
          </reference>
        </references>
      </pivotArea>
    </format>
    <format dxfId="262">
      <pivotArea collapsedLevelsAreSubtotals="1" fieldPosition="0">
        <references count="1">
          <reference field="1" count="1">
            <x v="203"/>
          </reference>
        </references>
      </pivotArea>
    </format>
    <format dxfId="261">
      <pivotArea collapsedLevelsAreSubtotals="1" fieldPosition="0">
        <references count="1">
          <reference field="1" count="1">
            <x v="204"/>
          </reference>
        </references>
      </pivotArea>
    </format>
    <format dxfId="260">
      <pivotArea collapsedLevelsAreSubtotals="1" fieldPosition="0">
        <references count="1">
          <reference field="1" count="1">
            <x v="205"/>
          </reference>
        </references>
      </pivotArea>
    </format>
    <format dxfId="259">
      <pivotArea collapsedLevelsAreSubtotals="1" fieldPosition="0">
        <references count="1">
          <reference field="1" count="1">
            <x v="206"/>
          </reference>
        </references>
      </pivotArea>
    </format>
    <format dxfId="258">
      <pivotArea collapsedLevelsAreSubtotals="1" fieldPosition="0">
        <references count="1">
          <reference field="1" count="1">
            <x v="207"/>
          </reference>
        </references>
      </pivotArea>
    </format>
    <format dxfId="257">
      <pivotArea collapsedLevelsAreSubtotals="1" fieldPosition="0">
        <references count="1">
          <reference field="1" count="1">
            <x v="208"/>
          </reference>
        </references>
      </pivotArea>
    </format>
    <format dxfId="256">
      <pivotArea collapsedLevelsAreSubtotals="1" fieldPosition="0">
        <references count="1">
          <reference field="1" count="1">
            <x v="209"/>
          </reference>
        </references>
      </pivotArea>
    </format>
    <format dxfId="255">
      <pivotArea collapsedLevelsAreSubtotals="1" fieldPosition="0">
        <references count="1">
          <reference field="1" count="1">
            <x v="210"/>
          </reference>
        </references>
      </pivotArea>
    </format>
    <format dxfId="254">
      <pivotArea collapsedLevelsAreSubtotals="1" fieldPosition="0">
        <references count="1">
          <reference field="1" count="1">
            <x v="211"/>
          </reference>
        </references>
      </pivotArea>
    </format>
    <format dxfId="253">
      <pivotArea collapsedLevelsAreSubtotals="1" fieldPosition="0">
        <references count="1">
          <reference field="1" count="1">
            <x v="212"/>
          </reference>
        </references>
      </pivotArea>
    </format>
    <format dxfId="252">
      <pivotArea collapsedLevelsAreSubtotals="1" fieldPosition="0">
        <references count="1">
          <reference field="1" count="1">
            <x v="213"/>
          </reference>
        </references>
      </pivotArea>
    </format>
    <format dxfId="251">
      <pivotArea collapsedLevelsAreSubtotals="1" fieldPosition="0">
        <references count="1">
          <reference field="1" count="1">
            <x v="214"/>
          </reference>
        </references>
      </pivotArea>
    </format>
    <format dxfId="250">
      <pivotArea collapsedLevelsAreSubtotals="1" fieldPosition="0">
        <references count="1">
          <reference field="1" count="1">
            <x v="215"/>
          </reference>
        </references>
      </pivotArea>
    </format>
    <format dxfId="249">
      <pivotArea collapsedLevelsAreSubtotals="1" fieldPosition="0">
        <references count="1">
          <reference field="1" count="1">
            <x v="216"/>
          </reference>
        </references>
      </pivotArea>
    </format>
    <format dxfId="248">
      <pivotArea collapsedLevelsAreSubtotals="1" fieldPosition="0">
        <references count="1">
          <reference field="1" count="1">
            <x v="217"/>
          </reference>
        </references>
      </pivotArea>
    </format>
    <format dxfId="247">
      <pivotArea collapsedLevelsAreSubtotals="1" fieldPosition="0">
        <references count="1">
          <reference field="1" count="1">
            <x v="218"/>
          </reference>
        </references>
      </pivotArea>
    </format>
    <format dxfId="24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4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4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42">
      <pivotArea dataOnly="0" labelOnly="1" fieldPosition="0">
        <references count="1">
          <reference field="1" count="19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</reference>
        </references>
      </pivotArea>
    </format>
    <format dxfId="241">
      <pivotArea collapsedLevelsAreSubtotals="1" fieldPosition="0">
        <references count="1">
          <reference field="1" count="1">
            <x v="0"/>
          </reference>
        </references>
      </pivotArea>
    </format>
    <format dxfId="240">
      <pivotArea collapsedLevelsAreSubtotals="1" fieldPosition="0">
        <references count="1">
          <reference field="1" count="1">
            <x v="1"/>
          </reference>
        </references>
      </pivotArea>
    </format>
    <format dxfId="239">
      <pivotArea collapsedLevelsAreSubtotals="1" fieldPosition="0">
        <references count="1">
          <reference field="1" count="1">
            <x v="2"/>
          </reference>
        </references>
      </pivotArea>
    </format>
    <format dxfId="238">
      <pivotArea collapsedLevelsAreSubtotals="1" fieldPosition="0">
        <references count="1">
          <reference field="1" count="1">
            <x v="3"/>
          </reference>
        </references>
      </pivotArea>
    </format>
    <format dxfId="237">
      <pivotArea collapsedLevelsAreSubtotals="1" fieldPosition="0">
        <references count="1">
          <reference field="1" count="1">
            <x v="4"/>
          </reference>
        </references>
      </pivotArea>
    </format>
    <format dxfId="236">
      <pivotArea collapsedLevelsAreSubtotals="1" fieldPosition="0">
        <references count="1">
          <reference field="1" count="1">
            <x v="5"/>
          </reference>
        </references>
      </pivotArea>
    </format>
    <format dxfId="235">
      <pivotArea collapsedLevelsAreSubtotals="1" fieldPosition="0">
        <references count="1">
          <reference field="1" count="1">
            <x v="6"/>
          </reference>
        </references>
      </pivotArea>
    </format>
    <format dxfId="234">
      <pivotArea collapsedLevelsAreSubtotals="1" fieldPosition="0">
        <references count="1">
          <reference field="1" count="1">
            <x v="7"/>
          </reference>
        </references>
      </pivotArea>
    </format>
    <format dxfId="233">
      <pivotArea collapsedLevelsAreSubtotals="1" fieldPosition="0">
        <references count="1">
          <reference field="1" count="1">
            <x v="8"/>
          </reference>
        </references>
      </pivotArea>
    </format>
    <format dxfId="232">
      <pivotArea collapsedLevelsAreSubtotals="1" fieldPosition="0">
        <references count="1">
          <reference field="1" count="1">
            <x v="9"/>
          </reference>
        </references>
      </pivotArea>
    </format>
    <format dxfId="231">
      <pivotArea collapsedLevelsAreSubtotals="1" fieldPosition="0">
        <references count="1">
          <reference field="1" count="1">
            <x v="10"/>
          </reference>
        </references>
      </pivotArea>
    </format>
    <format dxfId="230">
      <pivotArea collapsedLevelsAreSubtotals="1" fieldPosition="0">
        <references count="1">
          <reference field="1" count="1">
            <x v="11"/>
          </reference>
        </references>
      </pivotArea>
    </format>
    <format dxfId="229">
      <pivotArea collapsedLevelsAreSubtotals="1" fieldPosition="0">
        <references count="1">
          <reference field="1" count="1">
            <x v="12"/>
          </reference>
        </references>
      </pivotArea>
    </format>
    <format dxfId="228">
      <pivotArea collapsedLevelsAreSubtotals="1" fieldPosition="0">
        <references count="1">
          <reference field="1" count="1">
            <x v="13"/>
          </reference>
        </references>
      </pivotArea>
    </format>
    <format dxfId="227">
      <pivotArea collapsedLevelsAreSubtotals="1" fieldPosition="0">
        <references count="1">
          <reference field="1" count="1">
            <x v="14"/>
          </reference>
        </references>
      </pivotArea>
    </format>
    <format dxfId="226">
      <pivotArea collapsedLevelsAreSubtotals="1" fieldPosition="0">
        <references count="1">
          <reference field="1" count="1">
            <x v="15"/>
          </reference>
        </references>
      </pivotArea>
    </format>
    <format dxfId="225">
      <pivotArea collapsedLevelsAreSubtotals="1" fieldPosition="0">
        <references count="1">
          <reference field="1" count="1">
            <x v="16"/>
          </reference>
        </references>
      </pivotArea>
    </format>
    <format dxfId="224">
      <pivotArea collapsedLevelsAreSubtotals="1" fieldPosition="0">
        <references count="1">
          <reference field="1" count="1">
            <x v="17"/>
          </reference>
        </references>
      </pivotArea>
    </format>
    <format dxfId="223">
      <pivotArea collapsedLevelsAreSubtotals="1" fieldPosition="0">
        <references count="1">
          <reference field="1" count="1">
            <x v="18"/>
          </reference>
        </references>
      </pivotArea>
    </format>
    <format dxfId="222">
      <pivotArea collapsedLevelsAreSubtotals="1" fieldPosition="0">
        <references count="1">
          <reference field="1" count="1">
            <x v="19"/>
          </reference>
        </references>
      </pivotArea>
    </format>
    <format dxfId="221">
      <pivotArea collapsedLevelsAreSubtotals="1" fieldPosition="0">
        <references count="1">
          <reference field="1" count="1">
            <x v="20"/>
          </reference>
        </references>
      </pivotArea>
    </format>
    <format dxfId="220">
      <pivotArea collapsedLevelsAreSubtotals="1" fieldPosition="0">
        <references count="1">
          <reference field="1" count="1">
            <x v="21"/>
          </reference>
        </references>
      </pivotArea>
    </format>
    <format dxfId="219">
      <pivotArea collapsedLevelsAreSubtotals="1" fieldPosition="0">
        <references count="1">
          <reference field="1" count="1">
            <x v="22"/>
          </reference>
        </references>
      </pivotArea>
    </format>
    <format dxfId="218">
      <pivotArea collapsedLevelsAreSubtotals="1" fieldPosition="0">
        <references count="1">
          <reference field="1" count="1">
            <x v="23"/>
          </reference>
        </references>
      </pivotArea>
    </format>
    <format dxfId="217">
      <pivotArea collapsedLevelsAreSubtotals="1" fieldPosition="0">
        <references count="1">
          <reference field="1" count="1">
            <x v="24"/>
          </reference>
        </references>
      </pivotArea>
    </format>
    <format dxfId="216">
      <pivotArea collapsedLevelsAreSubtotals="1" fieldPosition="0">
        <references count="1">
          <reference field="1" count="1">
            <x v="25"/>
          </reference>
        </references>
      </pivotArea>
    </format>
    <format dxfId="215">
      <pivotArea collapsedLevelsAreSubtotals="1" fieldPosition="0">
        <references count="1">
          <reference field="1" count="1">
            <x v="26"/>
          </reference>
        </references>
      </pivotArea>
    </format>
    <format dxfId="214">
      <pivotArea collapsedLevelsAreSubtotals="1" fieldPosition="0">
        <references count="1">
          <reference field="1" count="1">
            <x v="27"/>
          </reference>
        </references>
      </pivotArea>
    </format>
    <format dxfId="213">
      <pivotArea collapsedLevelsAreSubtotals="1" fieldPosition="0">
        <references count="1">
          <reference field="1" count="1">
            <x v="28"/>
          </reference>
        </references>
      </pivotArea>
    </format>
    <format dxfId="212">
      <pivotArea collapsedLevelsAreSubtotals="1" fieldPosition="0">
        <references count="1">
          <reference field="1" count="1">
            <x v="29"/>
          </reference>
        </references>
      </pivotArea>
    </format>
    <format dxfId="211">
      <pivotArea collapsedLevelsAreSubtotals="1" fieldPosition="0">
        <references count="1">
          <reference field="1" count="1">
            <x v="30"/>
          </reference>
        </references>
      </pivotArea>
    </format>
    <format dxfId="210">
      <pivotArea collapsedLevelsAreSubtotals="1" fieldPosition="0">
        <references count="1">
          <reference field="1" count="1">
            <x v="31"/>
          </reference>
        </references>
      </pivotArea>
    </format>
    <format dxfId="209">
      <pivotArea collapsedLevelsAreSubtotals="1" fieldPosition="0">
        <references count="1">
          <reference field="1" count="1">
            <x v="32"/>
          </reference>
        </references>
      </pivotArea>
    </format>
    <format dxfId="208">
      <pivotArea collapsedLevelsAreSubtotals="1" fieldPosition="0">
        <references count="1">
          <reference field="1" count="1">
            <x v="33"/>
          </reference>
        </references>
      </pivotArea>
    </format>
    <format dxfId="207">
      <pivotArea collapsedLevelsAreSubtotals="1" fieldPosition="0">
        <references count="1">
          <reference field="1" count="1">
            <x v="34"/>
          </reference>
        </references>
      </pivotArea>
    </format>
    <format dxfId="206">
      <pivotArea collapsedLevelsAreSubtotals="1" fieldPosition="0">
        <references count="1">
          <reference field="1" count="1">
            <x v="35"/>
          </reference>
        </references>
      </pivotArea>
    </format>
    <format dxfId="205">
      <pivotArea collapsedLevelsAreSubtotals="1" fieldPosition="0">
        <references count="1">
          <reference field="1" count="1">
            <x v="36"/>
          </reference>
        </references>
      </pivotArea>
    </format>
    <format dxfId="204">
      <pivotArea collapsedLevelsAreSubtotals="1" fieldPosition="0">
        <references count="1">
          <reference field="1" count="1">
            <x v="37"/>
          </reference>
        </references>
      </pivotArea>
    </format>
    <format dxfId="203">
      <pivotArea collapsedLevelsAreSubtotals="1" fieldPosition="0">
        <references count="1">
          <reference field="1" count="1">
            <x v="38"/>
          </reference>
        </references>
      </pivotArea>
    </format>
    <format dxfId="202">
      <pivotArea collapsedLevelsAreSubtotals="1" fieldPosition="0">
        <references count="1">
          <reference field="1" count="1">
            <x v="39"/>
          </reference>
        </references>
      </pivotArea>
    </format>
    <format dxfId="201">
      <pivotArea collapsedLevelsAreSubtotals="1" fieldPosition="0">
        <references count="1">
          <reference field="1" count="1">
            <x v="40"/>
          </reference>
        </references>
      </pivotArea>
    </format>
    <format dxfId="200">
      <pivotArea collapsedLevelsAreSubtotals="1" fieldPosition="0">
        <references count="1">
          <reference field="1" count="1">
            <x v="41"/>
          </reference>
        </references>
      </pivotArea>
    </format>
    <format dxfId="199">
      <pivotArea collapsedLevelsAreSubtotals="1" fieldPosition="0">
        <references count="1">
          <reference field="1" count="1">
            <x v="42"/>
          </reference>
        </references>
      </pivotArea>
    </format>
    <format dxfId="198">
      <pivotArea collapsedLevelsAreSubtotals="1" fieldPosition="0">
        <references count="1">
          <reference field="1" count="1">
            <x v="43"/>
          </reference>
        </references>
      </pivotArea>
    </format>
    <format dxfId="197">
      <pivotArea collapsedLevelsAreSubtotals="1" fieldPosition="0">
        <references count="1">
          <reference field="1" count="1">
            <x v="44"/>
          </reference>
        </references>
      </pivotArea>
    </format>
    <format dxfId="196">
      <pivotArea collapsedLevelsAreSubtotals="1" fieldPosition="0">
        <references count="1">
          <reference field="1" count="1">
            <x v="45"/>
          </reference>
        </references>
      </pivotArea>
    </format>
    <format dxfId="195">
      <pivotArea collapsedLevelsAreSubtotals="1" fieldPosition="0">
        <references count="1">
          <reference field="1" count="1">
            <x v="46"/>
          </reference>
        </references>
      </pivotArea>
    </format>
    <format dxfId="194">
      <pivotArea collapsedLevelsAreSubtotals="1" fieldPosition="0">
        <references count="1">
          <reference field="1" count="1">
            <x v="47"/>
          </reference>
        </references>
      </pivotArea>
    </format>
    <format dxfId="193">
      <pivotArea collapsedLevelsAreSubtotals="1" fieldPosition="0">
        <references count="1">
          <reference field="1" count="1">
            <x v="48"/>
          </reference>
        </references>
      </pivotArea>
    </format>
    <format dxfId="192">
      <pivotArea collapsedLevelsAreSubtotals="1" fieldPosition="0">
        <references count="1">
          <reference field="1" count="1">
            <x v="49"/>
          </reference>
        </references>
      </pivotArea>
    </format>
    <format dxfId="191">
      <pivotArea collapsedLevelsAreSubtotals="1" fieldPosition="0">
        <references count="1">
          <reference field="1" count="1">
            <x v="50"/>
          </reference>
        </references>
      </pivotArea>
    </format>
    <format dxfId="190">
      <pivotArea collapsedLevelsAreSubtotals="1" fieldPosition="0">
        <references count="1">
          <reference field="1" count="1">
            <x v="51"/>
          </reference>
        </references>
      </pivotArea>
    </format>
    <format dxfId="189">
      <pivotArea collapsedLevelsAreSubtotals="1" fieldPosition="0">
        <references count="1">
          <reference field="1" count="1">
            <x v="52"/>
          </reference>
        </references>
      </pivotArea>
    </format>
    <format dxfId="188">
      <pivotArea collapsedLevelsAreSubtotals="1" fieldPosition="0">
        <references count="1">
          <reference field="1" count="1">
            <x v="53"/>
          </reference>
        </references>
      </pivotArea>
    </format>
    <format dxfId="187">
      <pivotArea collapsedLevelsAreSubtotals="1" fieldPosition="0">
        <references count="1">
          <reference field="1" count="1">
            <x v="54"/>
          </reference>
        </references>
      </pivotArea>
    </format>
    <format dxfId="186">
      <pivotArea collapsedLevelsAreSubtotals="1" fieldPosition="0">
        <references count="1">
          <reference field="1" count="1">
            <x v="55"/>
          </reference>
        </references>
      </pivotArea>
    </format>
    <format dxfId="185">
      <pivotArea collapsedLevelsAreSubtotals="1" fieldPosition="0">
        <references count="1">
          <reference field="1" count="1">
            <x v="56"/>
          </reference>
        </references>
      </pivotArea>
    </format>
    <format dxfId="184">
      <pivotArea collapsedLevelsAreSubtotals="1" fieldPosition="0">
        <references count="1">
          <reference field="1" count="1">
            <x v="57"/>
          </reference>
        </references>
      </pivotArea>
    </format>
    <format dxfId="183">
      <pivotArea collapsedLevelsAreSubtotals="1" fieldPosition="0">
        <references count="1">
          <reference field="1" count="1">
            <x v="58"/>
          </reference>
        </references>
      </pivotArea>
    </format>
    <format dxfId="182">
      <pivotArea collapsedLevelsAreSubtotals="1" fieldPosition="0">
        <references count="1">
          <reference field="1" count="1">
            <x v="59"/>
          </reference>
        </references>
      </pivotArea>
    </format>
    <format dxfId="181">
      <pivotArea collapsedLevelsAreSubtotals="1" fieldPosition="0">
        <references count="1">
          <reference field="1" count="1">
            <x v="60"/>
          </reference>
        </references>
      </pivotArea>
    </format>
    <format dxfId="180">
      <pivotArea collapsedLevelsAreSubtotals="1" fieldPosition="0">
        <references count="1">
          <reference field="1" count="1">
            <x v="61"/>
          </reference>
        </references>
      </pivotArea>
    </format>
    <format dxfId="179">
      <pivotArea collapsedLevelsAreSubtotals="1" fieldPosition="0">
        <references count="1">
          <reference field="1" count="1">
            <x v="62"/>
          </reference>
        </references>
      </pivotArea>
    </format>
    <format dxfId="178">
      <pivotArea collapsedLevelsAreSubtotals="1" fieldPosition="0">
        <references count="1">
          <reference field="1" count="1">
            <x v="63"/>
          </reference>
        </references>
      </pivotArea>
    </format>
    <format dxfId="177">
      <pivotArea collapsedLevelsAreSubtotals="1" fieldPosition="0">
        <references count="1">
          <reference field="1" count="1">
            <x v="64"/>
          </reference>
        </references>
      </pivotArea>
    </format>
    <format dxfId="176">
      <pivotArea collapsedLevelsAreSubtotals="1" fieldPosition="0">
        <references count="1">
          <reference field="1" count="1">
            <x v="65"/>
          </reference>
        </references>
      </pivotArea>
    </format>
    <format dxfId="175">
      <pivotArea collapsedLevelsAreSubtotals="1" fieldPosition="0">
        <references count="1">
          <reference field="1" count="1">
            <x v="66"/>
          </reference>
        </references>
      </pivotArea>
    </format>
    <format dxfId="174">
      <pivotArea collapsedLevelsAreSubtotals="1" fieldPosition="0">
        <references count="1">
          <reference field="1" count="1">
            <x v="67"/>
          </reference>
        </references>
      </pivotArea>
    </format>
    <format dxfId="173">
      <pivotArea collapsedLevelsAreSubtotals="1" fieldPosition="0">
        <references count="1">
          <reference field="1" count="1">
            <x v="68"/>
          </reference>
        </references>
      </pivotArea>
    </format>
    <format dxfId="172">
      <pivotArea collapsedLevelsAreSubtotals="1" fieldPosition="0">
        <references count="1">
          <reference field="1" count="1">
            <x v="69"/>
          </reference>
        </references>
      </pivotArea>
    </format>
    <format dxfId="171">
      <pivotArea collapsedLevelsAreSubtotals="1" fieldPosition="0">
        <references count="1">
          <reference field="1" count="1">
            <x v="70"/>
          </reference>
        </references>
      </pivotArea>
    </format>
    <format dxfId="170">
      <pivotArea collapsedLevelsAreSubtotals="1" fieldPosition="0">
        <references count="1">
          <reference field="1" count="1">
            <x v="71"/>
          </reference>
        </references>
      </pivotArea>
    </format>
    <format dxfId="169">
      <pivotArea collapsedLevelsAreSubtotals="1" fieldPosition="0">
        <references count="1">
          <reference field="1" count="1">
            <x v="72"/>
          </reference>
        </references>
      </pivotArea>
    </format>
    <format dxfId="168">
      <pivotArea collapsedLevelsAreSubtotals="1" fieldPosition="0">
        <references count="1">
          <reference field="1" count="1">
            <x v="73"/>
          </reference>
        </references>
      </pivotArea>
    </format>
    <format dxfId="167">
      <pivotArea collapsedLevelsAreSubtotals="1" fieldPosition="0">
        <references count="1">
          <reference field="1" count="1">
            <x v="74"/>
          </reference>
        </references>
      </pivotArea>
    </format>
    <format dxfId="166">
      <pivotArea collapsedLevelsAreSubtotals="1" fieldPosition="0">
        <references count="1">
          <reference field="1" count="1">
            <x v="75"/>
          </reference>
        </references>
      </pivotArea>
    </format>
    <format dxfId="165">
      <pivotArea collapsedLevelsAreSubtotals="1" fieldPosition="0">
        <references count="1">
          <reference field="1" count="1">
            <x v="76"/>
          </reference>
        </references>
      </pivotArea>
    </format>
    <format dxfId="164">
      <pivotArea collapsedLevelsAreSubtotals="1" fieldPosition="0">
        <references count="1">
          <reference field="1" count="1">
            <x v="77"/>
          </reference>
        </references>
      </pivotArea>
    </format>
    <format dxfId="163">
      <pivotArea collapsedLevelsAreSubtotals="1" fieldPosition="0">
        <references count="1">
          <reference field="1" count="1">
            <x v="78"/>
          </reference>
        </references>
      </pivotArea>
    </format>
    <format dxfId="162">
      <pivotArea collapsedLevelsAreSubtotals="1" fieldPosition="0">
        <references count="1">
          <reference field="1" count="1">
            <x v="79"/>
          </reference>
        </references>
      </pivotArea>
    </format>
    <format dxfId="161">
      <pivotArea collapsedLevelsAreSubtotals="1" fieldPosition="0">
        <references count="1">
          <reference field="1" count="1">
            <x v="80"/>
          </reference>
        </references>
      </pivotArea>
    </format>
    <format dxfId="160">
      <pivotArea collapsedLevelsAreSubtotals="1" fieldPosition="0">
        <references count="1">
          <reference field="1" count="1">
            <x v="81"/>
          </reference>
        </references>
      </pivotArea>
    </format>
    <format dxfId="159">
      <pivotArea collapsedLevelsAreSubtotals="1" fieldPosition="0">
        <references count="1">
          <reference field="1" count="1">
            <x v="82"/>
          </reference>
        </references>
      </pivotArea>
    </format>
    <format dxfId="158">
      <pivotArea collapsedLevelsAreSubtotals="1" fieldPosition="0">
        <references count="1">
          <reference field="1" count="1">
            <x v="83"/>
          </reference>
        </references>
      </pivotArea>
    </format>
    <format dxfId="157">
      <pivotArea collapsedLevelsAreSubtotals="1" fieldPosition="0">
        <references count="1">
          <reference field="1" count="1">
            <x v="84"/>
          </reference>
        </references>
      </pivotArea>
    </format>
    <format dxfId="156">
      <pivotArea collapsedLevelsAreSubtotals="1" fieldPosition="0">
        <references count="1">
          <reference field="1" count="1">
            <x v="85"/>
          </reference>
        </references>
      </pivotArea>
    </format>
    <format dxfId="155">
      <pivotArea collapsedLevelsAreSubtotals="1" fieldPosition="0">
        <references count="1">
          <reference field="1" count="1">
            <x v="86"/>
          </reference>
        </references>
      </pivotArea>
    </format>
    <format dxfId="154">
      <pivotArea collapsedLevelsAreSubtotals="1" fieldPosition="0">
        <references count="1">
          <reference field="1" count="1">
            <x v="87"/>
          </reference>
        </references>
      </pivotArea>
    </format>
    <format dxfId="153">
      <pivotArea collapsedLevelsAreSubtotals="1" fieldPosition="0">
        <references count="1">
          <reference field="1" count="1">
            <x v="88"/>
          </reference>
        </references>
      </pivotArea>
    </format>
    <format dxfId="152">
      <pivotArea collapsedLevelsAreSubtotals="1" fieldPosition="0">
        <references count="1">
          <reference field="1" count="1">
            <x v="89"/>
          </reference>
        </references>
      </pivotArea>
    </format>
    <format dxfId="151">
      <pivotArea collapsedLevelsAreSubtotals="1" fieldPosition="0">
        <references count="1">
          <reference field="1" count="1">
            <x v="90"/>
          </reference>
        </references>
      </pivotArea>
    </format>
    <format dxfId="150">
      <pivotArea collapsedLevelsAreSubtotals="1" fieldPosition="0">
        <references count="1">
          <reference field="1" count="1">
            <x v="91"/>
          </reference>
        </references>
      </pivotArea>
    </format>
    <format dxfId="149">
      <pivotArea collapsedLevelsAreSubtotals="1" fieldPosition="0">
        <references count="1">
          <reference field="1" count="1">
            <x v="92"/>
          </reference>
        </references>
      </pivotArea>
    </format>
    <format dxfId="148">
      <pivotArea collapsedLevelsAreSubtotals="1" fieldPosition="0">
        <references count="1">
          <reference field="1" count="1">
            <x v="93"/>
          </reference>
        </references>
      </pivotArea>
    </format>
    <format dxfId="147">
      <pivotArea collapsedLevelsAreSubtotals="1" fieldPosition="0">
        <references count="1">
          <reference field="1" count="1">
            <x v="94"/>
          </reference>
        </references>
      </pivotArea>
    </format>
    <format dxfId="146">
      <pivotArea collapsedLevelsAreSubtotals="1" fieldPosition="0">
        <references count="1">
          <reference field="1" count="1">
            <x v="95"/>
          </reference>
        </references>
      </pivotArea>
    </format>
    <format dxfId="145">
      <pivotArea collapsedLevelsAreSubtotals="1" fieldPosition="0">
        <references count="1">
          <reference field="1" count="1">
            <x v="96"/>
          </reference>
        </references>
      </pivotArea>
    </format>
    <format dxfId="144">
      <pivotArea collapsedLevelsAreSubtotals="1" fieldPosition="0">
        <references count="1">
          <reference field="1" count="1">
            <x v="97"/>
          </reference>
        </references>
      </pivotArea>
    </format>
    <format dxfId="143">
      <pivotArea collapsedLevelsAreSubtotals="1" fieldPosition="0">
        <references count="1">
          <reference field="1" count="1">
            <x v="98"/>
          </reference>
        </references>
      </pivotArea>
    </format>
    <format dxfId="142">
      <pivotArea collapsedLevelsAreSubtotals="1" fieldPosition="0">
        <references count="1">
          <reference field="1" count="1">
            <x v="99"/>
          </reference>
        </references>
      </pivotArea>
    </format>
    <format dxfId="141">
      <pivotArea collapsedLevelsAreSubtotals="1" fieldPosition="0">
        <references count="1">
          <reference field="1" count="1">
            <x v="100"/>
          </reference>
        </references>
      </pivotArea>
    </format>
    <format dxfId="140">
      <pivotArea collapsedLevelsAreSubtotals="1" fieldPosition="0">
        <references count="1">
          <reference field="1" count="1">
            <x v="101"/>
          </reference>
        </references>
      </pivotArea>
    </format>
    <format dxfId="139">
      <pivotArea collapsedLevelsAreSubtotals="1" fieldPosition="0">
        <references count="1">
          <reference field="1" count="1">
            <x v="102"/>
          </reference>
        </references>
      </pivotArea>
    </format>
    <format dxfId="138">
      <pivotArea collapsedLevelsAreSubtotals="1" fieldPosition="0">
        <references count="1">
          <reference field="1" count="1">
            <x v="103"/>
          </reference>
        </references>
      </pivotArea>
    </format>
    <format dxfId="137">
      <pivotArea collapsedLevelsAreSubtotals="1" fieldPosition="0">
        <references count="1">
          <reference field="1" count="1">
            <x v="104"/>
          </reference>
        </references>
      </pivotArea>
    </format>
    <format dxfId="136">
      <pivotArea collapsedLevelsAreSubtotals="1" fieldPosition="0">
        <references count="1">
          <reference field="1" count="1">
            <x v="105"/>
          </reference>
        </references>
      </pivotArea>
    </format>
    <format dxfId="135">
      <pivotArea collapsedLevelsAreSubtotals="1" fieldPosition="0">
        <references count="1">
          <reference field="1" count="1">
            <x v="106"/>
          </reference>
        </references>
      </pivotArea>
    </format>
    <format dxfId="134">
      <pivotArea collapsedLevelsAreSubtotals="1" fieldPosition="0">
        <references count="1">
          <reference field="1" count="1">
            <x v="107"/>
          </reference>
        </references>
      </pivotArea>
    </format>
    <format dxfId="133">
      <pivotArea collapsedLevelsAreSubtotals="1" fieldPosition="0">
        <references count="1">
          <reference field="1" count="1">
            <x v="108"/>
          </reference>
        </references>
      </pivotArea>
    </format>
    <format dxfId="132">
      <pivotArea collapsedLevelsAreSubtotals="1" fieldPosition="0">
        <references count="1">
          <reference field="1" count="1">
            <x v="109"/>
          </reference>
        </references>
      </pivotArea>
    </format>
    <format dxfId="131">
      <pivotArea collapsedLevelsAreSubtotals="1" fieldPosition="0">
        <references count="1">
          <reference field="1" count="1">
            <x v="110"/>
          </reference>
        </references>
      </pivotArea>
    </format>
    <format dxfId="130">
      <pivotArea collapsedLevelsAreSubtotals="1" fieldPosition="0">
        <references count="1">
          <reference field="1" count="1">
            <x v="111"/>
          </reference>
        </references>
      </pivotArea>
    </format>
    <format dxfId="129">
      <pivotArea collapsedLevelsAreSubtotals="1" fieldPosition="0">
        <references count="1">
          <reference field="1" count="1">
            <x v="112"/>
          </reference>
        </references>
      </pivotArea>
    </format>
    <format dxfId="128">
      <pivotArea collapsedLevelsAreSubtotals="1" fieldPosition="0">
        <references count="1">
          <reference field="1" count="1">
            <x v="113"/>
          </reference>
        </references>
      </pivotArea>
    </format>
    <format dxfId="127">
      <pivotArea collapsedLevelsAreSubtotals="1" fieldPosition="0">
        <references count="1">
          <reference field="1" count="1">
            <x v="114"/>
          </reference>
        </references>
      </pivotArea>
    </format>
    <format dxfId="126">
      <pivotArea collapsedLevelsAreSubtotals="1" fieldPosition="0">
        <references count="1">
          <reference field="1" count="1">
            <x v="115"/>
          </reference>
        </references>
      </pivotArea>
    </format>
    <format dxfId="125">
      <pivotArea collapsedLevelsAreSubtotals="1" fieldPosition="0">
        <references count="1">
          <reference field="1" count="1">
            <x v="116"/>
          </reference>
        </references>
      </pivotArea>
    </format>
    <format dxfId="124">
      <pivotArea collapsedLevelsAreSubtotals="1" fieldPosition="0">
        <references count="1">
          <reference field="1" count="1">
            <x v="117"/>
          </reference>
        </references>
      </pivotArea>
    </format>
    <format dxfId="123">
      <pivotArea collapsedLevelsAreSubtotals="1" fieldPosition="0">
        <references count="1">
          <reference field="1" count="1">
            <x v="118"/>
          </reference>
        </references>
      </pivotArea>
    </format>
    <format dxfId="122">
      <pivotArea collapsedLevelsAreSubtotals="1" fieldPosition="0">
        <references count="1">
          <reference field="1" count="1">
            <x v="119"/>
          </reference>
        </references>
      </pivotArea>
    </format>
    <format dxfId="121">
      <pivotArea collapsedLevelsAreSubtotals="1" fieldPosition="0">
        <references count="1">
          <reference field="1" count="1">
            <x v="120"/>
          </reference>
        </references>
      </pivotArea>
    </format>
    <format dxfId="120">
      <pivotArea collapsedLevelsAreSubtotals="1" fieldPosition="0">
        <references count="1">
          <reference field="1" count="1">
            <x v="121"/>
          </reference>
        </references>
      </pivotArea>
    </format>
    <format dxfId="119">
      <pivotArea collapsedLevelsAreSubtotals="1" fieldPosition="0">
        <references count="1">
          <reference field="1" count="1">
            <x v="122"/>
          </reference>
        </references>
      </pivotArea>
    </format>
    <format dxfId="118">
      <pivotArea collapsedLevelsAreSubtotals="1" fieldPosition="0">
        <references count="1">
          <reference field="1" count="1">
            <x v="123"/>
          </reference>
        </references>
      </pivotArea>
    </format>
    <format dxfId="117">
      <pivotArea collapsedLevelsAreSubtotals="1" fieldPosition="0">
        <references count="1">
          <reference field="1" count="1">
            <x v="124"/>
          </reference>
        </references>
      </pivotArea>
    </format>
    <format dxfId="116">
      <pivotArea collapsedLevelsAreSubtotals="1" fieldPosition="0">
        <references count="1">
          <reference field="1" count="1">
            <x v="125"/>
          </reference>
        </references>
      </pivotArea>
    </format>
    <format dxfId="115">
      <pivotArea collapsedLevelsAreSubtotals="1" fieldPosition="0">
        <references count="1">
          <reference field="1" count="1">
            <x v="126"/>
          </reference>
        </references>
      </pivotArea>
    </format>
    <format dxfId="114">
      <pivotArea collapsedLevelsAreSubtotals="1" fieldPosition="0">
        <references count="1">
          <reference field="1" count="1">
            <x v="127"/>
          </reference>
        </references>
      </pivotArea>
    </format>
    <format dxfId="113">
      <pivotArea collapsedLevelsAreSubtotals="1" fieldPosition="0">
        <references count="1">
          <reference field="1" count="1">
            <x v="128"/>
          </reference>
        </references>
      </pivotArea>
    </format>
    <format dxfId="112">
      <pivotArea collapsedLevelsAreSubtotals="1" fieldPosition="0">
        <references count="1">
          <reference field="1" count="1">
            <x v="129"/>
          </reference>
        </references>
      </pivotArea>
    </format>
    <format dxfId="111">
      <pivotArea collapsedLevelsAreSubtotals="1" fieldPosition="0">
        <references count="1">
          <reference field="1" count="1">
            <x v="130"/>
          </reference>
        </references>
      </pivotArea>
    </format>
    <format dxfId="110">
      <pivotArea collapsedLevelsAreSubtotals="1" fieldPosition="0">
        <references count="1">
          <reference field="1" count="1">
            <x v="131"/>
          </reference>
        </references>
      </pivotArea>
    </format>
    <format dxfId="109">
      <pivotArea collapsedLevelsAreSubtotals="1" fieldPosition="0">
        <references count="1">
          <reference field="1" count="1">
            <x v="132"/>
          </reference>
        </references>
      </pivotArea>
    </format>
    <format dxfId="108">
      <pivotArea collapsedLevelsAreSubtotals="1" fieldPosition="0">
        <references count="1">
          <reference field="1" count="1">
            <x v="133"/>
          </reference>
        </references>
      </pivotArea>
    </format>
    <format dxfId="107">
      <pivotArea collapsedLevelsAreSubtotals="1" fieldPosition="0">
        <references count="1">
          <reference field="1" count="1">
            <x v="134"/>
          </reference>
        </references>
      </pivotArea>
    </format>
    <format dxfId="106">
      <pivotArea collapsedLevelsAreSubtotals="1" fieldPosition="0">
        <references count="1">
          <reference field="1" count="1">
            <x v="135"/>
          </reference>
        </references>
      </pivotArea>
    </format>
    <format dxfId="105">
      <pivotArea collapsedLevelsAreSubtotals="1" fieldPosition="0">
        <references count="1">
          <reference field="1" count="1">
            <x v="136"/>
          </reference>
        </references>
      </pivotArea>
    </format>
    <format dxfId="104">
      <pivotArea collapsedLevelsAreSubtotals="1" fieldPosition="0">
        <references count="1">
          <reference field="1" count="1">
            <x v="137"/>
          </reference>
        </references>
      </pivotArea>
    </format>
    <format dxfId="103">
      <pivotArea collapsedLevelsAreSubtotals="1" fieldPosition="0">
        <references count="1">
          <reference field="1" count="1">
            <x v="138"/>
          </reference>
        </references>
      </pivotArea>
    </format>
    <format dxfId="102">
      <pivotArea collapsedLevelsAreSubtotals="1" fieldPosition="0">
        <references count="1">
          <reference field="1" count="1">
            <x v="139"/>
          </reference>
        </references>
      </pivotArea>
    </format>
    <format dxfId="101">
      <pivotArea collapsedLevelsAreSubtotals="1" fieldPosition="0">
        <references count="1">
          <reference field="1" count="1">
            <x v="140"/>
          </reference>
        </references>
      </pivotArea>
    </format>
    <format dxfId="100">
      <pivotArea collapsedLevelsAreSubtotals="1" fieldPosition="0">
        <references count="1">
          <reference field="1" count="1">
            <x v="141"/>
          </reference>
        </references>
      </pivotArea>
    </format>
    <format dxfId="99">
      <pivotArea collapsedLevelsAreSubtotals="1" fieldPosition="0">
        <references count="1">
          <reference field="1" count="1">
            <x v="142"/>
          </reference>
        </references>
      </pivotArea>
    </format>
    <format dxfId="98">
      <pivotArea collapsedLevelsAreSubtotals="1" fieldPosition="0">
        <references count="1">
          <reference field="1" count="1">
            <x v="143"/>
          </reference>
        </references>
      </pivotArea>
    </format>
    <format dxfId="97">
      <pivotArea collapsedLevelsAreSubtotals="1" fieldPosition="0">
        <references count="1">
          <reference field="1" count="1">
            <x v="144"/>
          </reference>
        </references>
      </pivotArea>
    </format>
    <format dxfId="96">
      <pivotArea collapsedLevelsAreSubtotals="1" fieldPosition="0">
        <references count="1">
          <reference field="1" count="1">
            <x v="145"/>
          </reference>
        </references>
      </pivotArea>
    </format>
    <format dxfId="95">
      <pivotArea collapsedLevelsAreSubtotals="1" fieldPosition="0">
        <references count="1">
          <reference field="1" count="1">
            <x v="146"/>
          </reference>
        </references>
      </pivotArea>
    </format>
    <format dxfId="94">
      <pivotArea collapsedLevelsAreSubtotals="1" fieldPosition="0">
        <references count="1">
          <reference field="1" count="1">
            <x v="147"/>
          </reference>
        </references>
      </pivotArea>
    </format>
    <format dxfId="93">
      <pivotArea collapsedLevelsAreSubtotals="1" fieldPosition="0">
        <references count="1">
          <reference field="1" count="1">
            <x v="148"/>
          </reference>
        </references>
      </pivotArea>
    </format>
    <format dxfId="92">
      <pivotArea collapsedLevelsAreSubtotals="1" fieldPosition="0">
        <references count="1">
          <reference field="1" count="1">
            <x v="149"/>
          </reference>
        </references>
      </pivotArea>
    </format>
    <format dxfId="91">
      <pivotArea collapsedLevelsAreSubtotals="1" fieldPosition="0">
        <references count="1">
          <reference field="1" count="1">
            <x v="150"/>
          </reference>
        </references>
      </pivotArea>
    </format>
    <format dxfId="90">
      <pivotArea collapsedLevelsAreSubtotals="1" fieldPosition="0">
        <references count="1">
          <reference field="1" count="1">
            <x v="151"/>
          </reference>
        </references>
      </pivotArea>
    </format>
    <format dxfId="89">
      <pivotArea collapsedLevelsAreSubtotals="1" fieldPosition="0">
        <references count="1">
          <reference field="1" count="1">
            <x v="152"/>
          </reference>
        </references>
      </pivotArea>
    </format>
    <format dxfId="88">
      <pivotArea collapsedLevelsAreSubtotals="1" fieldPosition="0">
        <references count="1">
          <reference field="1" count="1">
            <x v="153"/>
          </reference>
        </references>
      </pivotArea>
    </format>
    <format dxfId="87">
      <pivotArea collapsedLevelsAreSubtotals="1" fieldPosition="0">
        <references count="1">
          <reference field="1" count="1">
            <x v="154"/>
          </reference>
        </references>
      </pivotArea>
    </format>
    <format dxfId="86">
      <pivotArea collapsedLevelsAreSubtotals="1" fieldPosition="0">
        <references count="1">
          <reference field="1" count="1">
            <x v="155"/>
          </reference>
        </references>
      </pivotArea>
    </format>
    <format dxfId="85">
      <pivotArea collapsedLevelsAreSubtotals="1" fieldPosition="0">
        <references count="1">
          <reference field="1" count="1">
            <x v="156"/>
          </reference>
        </references>
      </pivotArea>
    </format>
    <format dxfId="84">
      <pivotArea collapsedLevelsAreSubtotals="1" fieldPosition="0">
        <references count="1">
          <reference field="1" count="1">
            <x v="157"/>
          </reference>
        </references>
      </pivotArea>
    </format>
    <format dxfId="83">
      <pivotArea collapsedLevelsAreSubtotals="1" fieldPosition="0">
        <references count="1">
          <reference field="1" count="1">
            <x v="158"/>
          </reference>
        </references>
      </pivotArea>
    </format>
    <format dxfId="82">
      <pivotArea collapsedLevelsAreSubtotals="1" fieldPosition="0">
        <references count="1">
          <reference field="1" count="1">
            <x v="159"/>
          </reference>
        </references>
      </pivotArea>
    </format>
    <format dxfId="81">
      <pivotArea collapsedLevelsAreSubtotals="1" fieldPosition="0">
        <references count="1">
          <reference field="1" count="1">
            <x v="160"/>
          </reference>
        </references>
      </pivotArea>
    </format>
    <format dxfId="80">
      <pivotArea collapsedLevelsAreSubtotals="1" fieldPosition="0">
        <references count="1">
          <reference field="1" count="1">
            <x v="161"/>
          </reference>
        </references>
      </pivotArea>
    </format>
    <format dxfId="79">
      <pivotArea collapsedLevelsAreSubtotals="1" fieldPosition="0">
        <references count="1">
          <reference field="1" count="1">
            <x v="162"/>
          </reference>
        </references>
      </pivotArea>
    </format>
    <format dxfId="78">
      <pivotArea collapsedLevelsAreSubtotals="1" fieldPosition="0">
        <references count="1">
          <reference field="1" count="1">
            <x v="163"/>
          </reference>
        </references>
      </pivotArea>
    </format>
    <format dxfId="77">
      <pivotArea collapsedLevelsAreSubtotals="1" fieldPosition="0">
        <references count="1">
          <reference field="1" count="1">
            <x v="164"/>
          </reference>
        </references>
      </pivotArea>
    </format>
    <format dxfId="76">
      <pivotArea collapsedLevelsAreSubtotals="1" fieldPosition="0">
        <references count="1">
          <reference field="1" count="1">
            <x v="165"/>
          </reference>
        </references>
      </pivotArea>
    </format>
    <format dxfId="75">
      <pivotArea collapsedLevelsAreSubtotals="1" fieldPosition="0">
        <references count="1">
          <reference field="1" count="1">
            <x v="166"/>
          </reference>
        </references>
      </pivotArea>
    </format>
    <format dxfId="74">
      <pivotArea collapsedLevelsAreSubtotals="1" fieldPosition="0">
        <references count="1">
          <reference field="1" count="1">
            <x v="167"/>
          </reference>
        </references>
      </pivotArea>
    </format>
    <format dxfId="73">
      <pivotArea collapsedLevelsAreSubtotals="1" fieldPosition="0">
        <references count="1">
          <reference field="1" count="1">
            <x v="168"/>
          </reference>
        </references>
      </pivotArea>
    </format>
    <format dxfId="72">
      <pivotArea collapsedLevelsAreSubtotals="1" fieldPosition="0">
        <references count="1">
          <reference field="1" count="1">
            <x v="169"/>
          </reference>
        </references>
      </pivotArea>
    </format>
    <format dxfId="71">
      <pivotArea collapsedLevelsAreSubtotals="1" fieldPosition="0">
        <references count="1">
          <reference field="1" count="1">
            <x v="170"/>
          </reference>
        </references>
      </pivotArea>
    </format>
    <format dxfId="70">
      <pivotArea collapsedLevelsAreSubtotals="1" fieldPosition="0">
        <references count="1">
          <reference field="1" count="1">
            <x v="171"/>
          </reference>
        </references>
      </pivotArea>
    </format>
    <format dxfId="69">
      <pivotArea collapsedLevelsAreSubtotals="1" fieldPosition="0">
        <references count="1">
          <reference field="1" count="1">
            <x v="172"/>
          </reference>
        </references>
      </pivotArea>
    </format>
    <format dxfId="68">
      <pivotArea collapsedLevelsAreSubtotals="1" fieldPosition="0">
        <references count="1">
          <reference field="1" count="1">
            <x v="173"/>
          </reference>
        </references>
      </pivotArea>
    </format>
    <format dxfId="67">
      <pivotArea collapsedLevelsAreSubtotals="1" fieldPosition="0">
        <references count="1">
          <reference field="1" count="1">
            <x v="174"/>
          </reference>
        </references>
      </pivotArea>
    </format>
    <format dxfId="66">
      <pivotArea collapsedLevelsAreSubtotals="1" fieldPosition="0">
        <references count="1">
          <reference field="1" count="1">
            <x v="175"/>
          </reference>
        </references>
      </pivotArea>
    </format>
    <format dxfId="65">
      <pivotArea collapsedLevelsAreSubtotals="1" fieldPosition="0">
        <references count="1">
          <reference field="1" count="1">
            <x v="176"/>
          </reference>
        </references>
      </pivotArea>
    </format>
    <format dxfId="64">
      <pivotArea collapsedLevelsAreSubtotals="1" fieldPosition="0">
        <references count="1">
          <reference field="1" count="1">
            <x v="177"/>
          </reference>
        </references>
      </pivotArea>
    </format>
    <format dxfId="63">
      <pivotArea collapsedLevelsAreSubtotals="1" fieldPosition="0">
        <references count="1">
          <reference field="1" count="1">
            <x v="178"/>
          </reference>
        </references>
      </pivotArea>
    </format>
    <format dxfId="62">
      <pivotArea collapsedLevelsAreSubtotals="1" fieldPosition="0">
        <references count="1">
          <reference field="1" count="1">
            <x v="179"/>
          </reference>
        </references>
      </pivotArea>
    </format>
    <format dxfId="61">
      <pivotArea collapsedLevelsAreSubtotals="1" fieldPosition="0">
        <references count="1">
          <reference field="1" count="1">
            <x v="180"/>
          </reference>
        </references>
      </pivotArea>
    </format>
    <format dxfId="60">
      <pivotArea collapsedLevelsAreSubtotals="1" fieldPosition="0">
        <references count="1">
          <reference field="1" count="1">
            <x v="181"/>
          </reference>
        </references>
      </pivotArea>
    </format>
    <format dxfId="59">
      <pivotArea collapsedLevelsAreSubtotals="1" fieldPosition="0">
        <references count="1">
          <reference field="1" count="1">
            <x v="182"/>
          </reference>
        </references>
      </pivotArea>
    </format>
    <format dxfId="58">
      <pivotArea collapsedLevelsAreSubtotals="1" fieldPosition="0">
        <references count="1">
          <reference field="1" count="1">
            <x v="183"/>
          </reference>
        </references>
      </pivotArea>
    </format>
    <format dxfId="57">
      <pivotArea collapsedLevelsAreSubtotals="1" fieldPosition="0">
        <references count="1">
          <reference field="1" count="1">
            <x v="184"/>
          </reference>
        </references>
      </pivotArea>
    </format>
    <format dxfId="56">
      <pivotArea collapsedLevelsAreSubtotals="1" fieldPosition="0">
        <references count="1">
          <reference field="1" count="1">
            <x v="185"/>
          </reference>
        </references>
      </pivotArea>
    </format>
    <format dxfId="55">
      <pivotArea collapsedLevelsAreSubtotals="1" fieldPosition="0">
        <references count="1">
          <reference field="1" count="1">
            <x v="186"/>
          </reference>
        </references>
      </pivotArea>
    </format>
    <format dxfId="54">
      <pivotArea collapsedLevelsAreSubtotals="1" fieldPosition="0">
        <references count="1">
          <reference field="1" count="1">
            <x v="187"/>
          </reference>
        </references>
      </pivotArea>
    </format>
    <format dxfId="53">
      <pivotArea collapsedLevelsAreSubtotals="1" fieldPosition="0">
        <references count="1">
          <reference field="1" count="1">
            <x v="188"/>
          </reference>
        </references>
      </pivotArea>
    </format>
    <format dxfId="52">
      <pivotArea collapsedLevelsAreSubtotals="1" fieldPosition="0">
        <references count="1">
          <reference field="1" count="1">
            <x v="189"/>
          </reference>
        </references>
      </pivotArea>
    </format>
    <format dxfId="51">
      <pivotArea collapsedLevelsAreSubtotals="1" fieldPosition="0">
        <references count="1">
          <reference field="1" count="1">
            <x v="190"/>
          </reference>
        </references>
      </pivotArea>
    </format>
    <format dxfId="50">
      <pivotArea collapsedLevelsAreSubtotals="1" fieldPosition="0">
        <references count="1">
          <reference field="1" count="1">
            <x v="191"/>
          </reference>
        </references>
      </pivotArea>
    </format>
    <format dxfId="49">
      <pivotArea collapsedLevelsAreSubtotals="1" fieldPosition="0">
        <references count="1">
          <reference field="1" count="1">
            <x v="192"/>
          </reference>
        </references>
      </pivotArea>
    </format>
    <format dxfId="48">
      <pivotArea collapsedLevelsAreSubtotals="1" fieldPosition="0">
        <references count="1">
          <reference field="1" count="1">
            <x v="193"/>
          </reference>
        </references>
      </pivotArea>
    </format>
    <format dxfId="47">
      <pivotArea collapsedLevelsAreSubtotals="1" fieldPosition="0">
        <references count="1">
          <reference field="1" count="1">
            <x v="194"/>
          </reference>
        </references>
      </pivotArea>
    </format>
    <format dxfId="46">
      <pivotArea collapsedLevelsAreSubtotals="1" fieldPosition="0">
        <references count="1">
          <reference field="1" count="1">
            <x v="195"/>
          </reference>
        </references>
      </pivotArea>
    </format>
    <format dxfId="45">
      <pivotArea collapsedLevelsAreSubtotals="1" fieldPosition="0">
        <references count="1">
          <reference field="1" count="1">
            <x v="196"/>
          </reference>
        </references>
      </pivotArea>
    </format>
    <format dxfId="44">
      <pivotArea collapsedLevelsAreSubtotals="1" fieldPosition="0">
        <references count="1">
          <reference field="1" count="1">
            <x v="197"/>
          </reference>
        </references>
      </pivotArea>
    </format>
    <format dxfId="43">
      <pivotArea collapsedLevelsAreSubtotals="1" fieldPosition="0">
        <references count="1">
          <reference field="1" count="1">
            <x v="198"/>
          </reference>
        </references>
      </pivotArea>
    </format>
    <format dxfId="42">
      <pivotArea collapsedLevelsAreSubtotals="1" fieldPosition="0">
        <references count="1">
          <reference field="1" count="1">
            <x v="199"/>
          </reference>
        </references>
      </pivotArea>
    </format>
    <format dxfId="41">
      <pivotArea collapsedLevelsAreSubtotals="1" fieldPosition="0">
        <references count="1">
          <reference field="1" count="1">
            <x v="200"/>
          </reference>
        </references>
      </pivotArea>
    </format>
    <format dxfId="40">
      <pivotArea collapsedLevelsAreSubtotals="1" fieldPosition="0">
        <references count="1">
          <reference field="1" count="1">
            <x v="201"/>
          </reference>
        </references>
      </pivotArea>
    </format>
    <format dxfId="39">
      <pivotArea collapsedLevelsAreSubtotals="1" fieldPosition="0">
        <references count="1">
          <reference field="1" count="1">
            <x v="202"/>
          </reference>
        </references>
      </pivotArea>
    </format>
    <format dxfId="38">
      <pivotArea collapsedLevelsAreSubtotals="1" fieldPosition="0">
        <references count="1">
          <reference field="1" count="1">
            <x v="203"/>
          </reference>
        </references>
      </pivotArea>
    </format>
    <format dxfId="37">
      <pivotArea collapsedLevelsAreSubtotals="1" fieldPosition="0">
        <references count="1">
          <reference field="1" count="1">
            <x v="204"/>
          </reference>
        </references>
      </pivotArea>
    </format>
    <format dxfId="36">
      <pivotArea collapsedLevelsAreSubtotals="1" fieldPosition="0">
        <references count="1">
          <reference field="1" count="1">
            <x v="205"/>
          </reference>
        </references>
      </pivotArea>
    </format>
    <format dxfId="35">
      <pivotArea collapsedLevelsAreSubtotals="1" fieldPosition="0">
        <references count="1">
          <reference field="1" count="1">
            <x v="206"/>
          </reference>
        </references>
      </pivotArea>
    </format>
    <format dxfId="34">
      <pivotArea collapsedLevelsAreSubtotals="1" fieldPosition="0">
        <references count="1">
          <reference field="1" count="1">
            <x v="207"/>
          </reference>
        </references>
      </pivotArea>
    </format>
    <format dxfId="33">
      <pivotArea collapsedLevelsAreSubtotals="1" fieldPosition="0">
        <references count="1">
          <reference field="1" count="1">
            <x v="208"/>
          </reference>
        </references>
      </pivotArea>
    </format>
    <format dxfId="32">
      <pivotArea collapsedLevelsAreSubtotals="1" fieldPosition="0">
        <references count="1">
          <reference field="1" count="1">
            <x v="209"/>
          </reference>
        </references>
      </pivotArea>
    </format>
    <format dxfId="31">
      <pivotArea collapsedLevelsAreSubtotals="1" fieldPosition="0">
        <references count="1">
          <reference field="1" count="1">
            <x v="210"/>
          </reference>
        </references>
      </pivotArea>
    </format>
    <format dxfId="30">
      <pivotArea collapsedLevelsAreSubtotals="1" fieldPosition="0">
        <references count="1">
          <reference field="1" count="1">
            <x v="211"/>
          </reference>
        </references>
      </pivotArea>
    </format>
    <format dxfId="29">
      <pivotArea collapsedLevelsAreSubtotals="1" fieldPosition="0">
        <references count="1">
          <reference field="1" count="1">
            <x v="212"/>
          </reference>
        </references>
      </pivotArea>
    </format>
    <format dxfId="28">
      <pivotArea collapsedLevelsAreSubtotals="1" fieldPosition="0">
        <references count="1">
          <reference field="1" count="1">
            <x v="213"/>
          </reference>
        </references>
      </pivotArea>
    </format>
    <format dxfId="27">
      <pivotArea collapsedLevelsAreSubtotals="1" fieldPosition="0">
        <references count="1">
          <reference field="1" count="1">
            <x v="214"/>
          </reference>
        </references>
      </pivotArea>
    </format>
    <format dxfId="26">
      <pivotArea collapsedLevelsAreSubtotals="1" fieldPosition="0">
        <references count="1">
          <reference field="1" count="1">
            <x v="215"/>
          </reference>
        </references>
      </pivotArea>
    </format>
    <format dxfId="25">
      <pivotArea collapsedLevelsAreSubtotals="1" fieldPosition="0">
        <references count="1">
          <reference field="1" count="1">
            <x v="216"/>
          </reference>
        </references>
      </pivotArea>
    </format>
    <format dxfId="24">
      <pivotArea collapsedLevelsAreSubtotals="1" fieldPosition="0">
        <references count="1">
          <reference field="1" count="1">
            <x v="217"/>
          </reference>
        </references>
      </pivotArea>
    </format>
    <format dxfId="23">
      <pivotArea collapsedLevelsAreSubtotals="1" fieldPosition="0">
        <references count="1">
          <reference field="1" count="1">
            <x v="218"/>
          </reference>
        </references>
      </pivotArea>
    </format>
    <format dxfId="2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0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9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8">
      <pivotArea dataOnly="0" labelOnly="1" fieldPosition="0">
        <references count="1">
          <reference field="1" count="19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</reference>
        </references>
      </pivotArea>
    </format>
    <format dxfId="17">
      <pivotArea grandRow="1" outline="0" collapsedLevelsAreSubtotals="1" fieldPosition="0"/>
    </format>
    <format dxfId="16">
      <pivotArea dataOnly="0" labelOnly="1" grandRow="1" outline="0" fieldPosition="0"/>
    </format>
    <format dxfId="15">
      <pivotArea field="1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field="1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field="1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5" indent="0" outline="1" outlineData="1" multipleFieldFilters="0">
  <location ref="A3:J40" firstHeaderRow="1" firstDataRow="2" firstDataCol="1"/>
  <pivotFields count="16">
    <pivotField axis="axisCol" showAll="0">
      <items count="10">
        <item x="7"/>
        <item x="4"/>
        <item x="1"/>
        <item x="6"/>
        <item x="2"/>
        <item x="8"/>
        <item x="5"/>
        <item x="3"/>
        <item h="1" x="0"/>
        <item t="default"/>
      </items>
    </pivotField>
    <pivotField showAll="0"/>
    <pivotField showAll="0"/>
    <pivotField showAll="0"/>
    <pivotField showAll="0"/>
    <pivotField showAll="0"/>
    <pivotField axis="axisRow" showAll="0" sortType="descending">
      <items count="28">
        <item x="16"/>
        <item x="24"/>
        <item x="25"/>
        <item x="1"/>
        <item x="5"/>
        <item x="23"/>
        <item x="9"/>
        <item x="12"/>
        <item x="11"/>
        <item x="2"/>
        <item x="20"/>
        <item x="13"/>
        <item x="15"/>
        <item x="6"/>
        <item x="19"/>
        <item x="3"/>
        <item x="18"/>
        <item x="10"/>
        <item x="22"/>
        <item x="7"/>
        <item x="8"/>
        <item x="26"/>
        <item x="4"/>
        <item x="14"/>
        <item x="17"/>
        <item x="2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2"/>
        <item h="1" x="0"/>
        <item t="default"/>
      </items>
    </pivotField>
    <pivotField showAll="0"/>
    <pivotField dataField="1" showAll="0"/>
  </pivotFields>
  <rowFields count="2">
    <field x="13"/>
    <field x="6"/>
  </rowFields>
  <rowItems count="36">
    <i>
      <x/>
    </i>
    <i r="1">
      <x v="3"/>
    </i>
    <i r="1">
      <x v="7"/>
    </i>
    <i r="1">
      <x/>
    </i>
    <i r="1">
      <x v="1"/>
    </i>
    <i r="1">
      <x v="11"/>
    </i>
    <i r="1">
      <x v="9"/>
    </i>
    <i r="1">
      <x v="8"/>
    </i>
    <i r="1">
      <x v="16"/>
    </i>
    <i r="1">
      <x v="23"/>
    </i>
    <i r="1">
      <x v="2"/>
    </i>
    <i r="1">
      <x v="24"/>
    </i>
    <i r="1">
      <x v="6"/>
    </i>
    <i r="1">
      <x v="15"/>
    </i>
    <i r="1">
      <x v="18"/>
    </i>
    <i r="1">
      <x v="17"/>
    </i>
    <i r="1">
      <x v="10"/>
    </i>
    <i r="1">
      <x v="12"/>
    </i>
    <i r="1">
      <x v="13"/>
    </i>
    <i r="1">
      <x v="22"/>
    </i>
    <i r="1">
      <x v="4"/>
    </i>
    <i r="1">
      <x v="21"/>
    </i>
    <i r="1">
      <x v="14"/>
    </i>
    <i r="1">
      <x v="25"/>
    </i>
    <i r="1">
      <x v="19"/>
    </i>
    <i>
      <x v="1"/>
    </i>
    <i r="1">
      <x v="7"/>
    </i>
    <i r="1">
      <x v="5"/>
    </i>
    <i r="1">
      <x v="14"/>
    </i>
    <i r="1">
      <x v="17"/>
    </i>
    <i r="1">
      <x v="3"/>
    </i>
    <i r="1">
      <x v="20"/>
    </i>
    <i r="1">
      <x v="4"/>
    </i>
    <i r="1">
      <x v="19"/>
    </i>
    <i r="1">
      <x v="13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omme de Quantité Plants restante :" fld="15" baseField="6" baseItem="21" numFmtId="3"/>
  </dataFields>
  <formats count="10">
    <format dxfId="9">
      <pivotArea collapsedLevelsAreSubtotals="1" fieldPosition="0">
        <references count="1">
          <reference field="13" count="1">
            <x v="0"/>
          </reference>
        </references>
      </pivotArea>
    </format>
    <format dxfId="8">
      <pivotArea dataOnly="0" labelOnly="1" fieldPosition="0">
        <references count="1">
          <reference field="13" count="1">
            <x v="0"/>
          </reference>
        </references>
      </pivotArea>
    </format>
    <format dxfId="7">
      <pivotArea collapsedLevelsAreSubtotals="1" fieldPosition="0">
        <references count="1">
          <reference field="13" count="1">
            <x v="1"/>
          </reference>
        </references>
      </pivotArea>
    </format>
    <format dxfId="6">
      <pivotArea dataOnly="0" labelOnly="1" fieldPosition="0">
        <references count="1">
          <reference field="13" count="1">
            <x v="1"/>
          </reference>
        </references>
      </pivotArea>
    </format>
    <format dxfId="5">
      <pivotArea dataOnly="0" labelOnly="1" fieldPosition="0">
        <references count="1">
          <reference field="0" count="0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Col="1" outline="0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zoomScale="115" zoomScaleNormal="115" workbookViewId="0">
      <selection activeCell="C8" sqref="C8"/>
    </sheetView>
  </sheetViews>
  <sheetFormatPr baseColWidth="10" defaultRowHeight="12.75" x14ac:dyDescent="0.2"/>
  <cols>
    <col min="1" max="3" width="26" customWidth="1"/>
  </cols>
  <sheetData>
    <row r="1" spans="1:4" ht="48" customHeight="1" x14ac:dyDescent="0.2"/>
    <row r="2" spans="1:4" ht="44.25" customHeight="1" x14ac:dyDescent="0.2">
      <c r="A2" s="56" t="s">
        <v>1790</v>
      </c>
      <c r="B2" s="56"/>
      <c r="C2" s="56"/>
    </row>
    <row r="3" spans="1:4" x14ac:dyDescent="0.2">
      <c r="A3" s="57" t="s">
        <v>1774</v>
      </c>
      <c r="B3" s="57"/>
      <c r="C3" s="57"/>
    </row>
    <row r="4" spans="1:4" ht="45" customHeight="1" x14ac:dyDescent="0.2">
      <c r="A4" s="33" t="s">
        <v>1791</v>
      </c>
      <c r="B4" s="31" t="s">
        <v>1788</v>
      </c>
      <c r="C4" s="32" t="s">
        <v>1789</v>
      </c>
    </row>
    <row r="5" spans="1:4" ht="18.75" customHeight="1" x14ac:dyDescent="0.2">
      <c r="A5" s="51">
        <v>21</v>
      </c>
      <c r="B5" s="52">
        <v>32.440000000000005</v>
      </c>
      <c r="C5" s="53">
        <v>38598</v>
      </c>
    </row>
    <row r="6" spans="1:4" ht="18.75" customHeight="1" x14ac:dyDescent="0.2">
      <c r="A6" s="51">
        <v>25</v>
      </c>
      <c r="B6" s="52">
        <v>431.858</v>
      </c>
      <c r="C6" s="53">
        <v>600258</v>
      </c>
    </row>
    <row r="7" spans="1:4" ht="18.75" customHeight="1" x14ac:dyDescent="0.2">
      <c r="A7" s="51">
        <v>39</v>
      </c>
      <c r="B7" s="52">
        <v>129.70009999999999</v>
      </c>
      <c r="C7" s="53">
        <v>188517</v>
      </c>
    </row>
    <row r="8" spans="1:4" ht="18.75" customHeight="1" x14ac:dyDescent="0.2">
      <c r="A8" s="51">
        <v>58</v>
      </c>
      <c r="B8" s="52">
        <v>32.380000000000003</v>
      </c>
      <c r="C8" s="53">
        <v>42448</v>
      </c>
    </row>
    <row r="9" spans="1:4" ht="18.75" customHeight="1" x14ac:dyDescent="0.2">
      <c r="A9" s="51">
        <v>70</v>
      </c>
      <c r="B9" s="52">
        <v>202.964</v>
      </c>
      <c r="C9" s="53">
        <v>277901</v>
      </c>
    </row>
    <row r="10" spans="1:4" ht="18.75" customHeight="1" x14ac:dyDescent="0.2">
      <c r="A10" s="51">
        <v>71</v>
      </c>
      <c r="B10" s="52">
        <v>13.419999999999998</v>
      </c>
      <c r="C10" s="53">
        <v>15048</v>
      </c>
    </row>
    <row r="11" spans="1:4" ht="18.75" customHeight="1" x14ac:dyDescent="0.2">
      <c r="A11" s="51">
        <v>89</v>
      </c>
      <c r="B11" s="52">
        <v>24.650000000000002</v>
      </c>
      <c r="C11" s="53">
        <v>29248</v>
      </c>
    </row>
    <row r="12" spans="1:4" ht="18.75" customHeight="1" x14ac:dyDescent="0.2">
      <c r="A12" s="51">
        <v>90</v>
      </c>
      <c r="B12" s="52">
        <v>47.588000000000001</v>
      </c>
      <c r="C12" s="53">
        <v>61399</v>
      </c>
      <c r="D12" s="36"/>
    </row>
    <row r="13" spans="1:4" ht="26.25" customHeight="1" x14ac:dyDescent="0.2">
      <c r="A13" s="34" t="s">
        <v>1775</v>
      </c>
      <c r="B13" s="55">
        <f>SUM(B5:B12)</f>
        <v>915.00009999999997</v>
      </c>
      <c r="C13" s="35">
        <f>SUM(C5:C12)</f>
        <v>1253417</v>
      </c>
    </row>
    <row r="15" spans="1:4" x14ac:dyDescent="0.2">
      <c r="A15" t="s">
        <v>1798</v>
      </c>
    </row>
  </sheetData>
  <mergeCells count="2">
    <mergeCell ref="A2:C2"/>
    <mergeCell ref="A3:C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1"/>
  <sheetViews>
    <sheetView workbookViewId="0">
      <selection activeCell="J1076" sqref="J1076"/>
    </sheetView>
  </sheetViews>
  <sheetFormatPr baseColWidth="10" defaultRowHeight="15" x14ac:dyDescent="0.25"/>
  <cols>
    <col min="1" max="1" width="34" style="19" bestFit="1" customWidth="1"/>
    <col min="2" max="2" width="28.140625" style="19" customWidth="1"/>
    <col min="3" max="3" width="26.42578125" style="19" customWidth="1"/>
    <col min="4" max="16384" width="11.42578125" style="19"/>
  </cols>
  <sheetData>
    <row r="1" spans="1:3" x14ac:dyDescent="0.25">
      <c r="A1" s="50" t="s">
        <v>1028</v>
      </c>
      <c r="B1" s="54" t="s">
        <v>1785</v>
      </c>
    </row>
    <row r="3" spans="1:3" x14ac:dyDescent="0.25">
      <c r="A3" s="37" t="s">
        <v>1513</v>
      </c>
      <c r="B3" s="38" t="s">
        <v>1539</v>
      </c>
      <c r="C3" s="39" t="s">
        <v>1787</v>
      </c>
    </row>
    <row r="4" spans="1:3" x14ac:dyDescent="0.25">
      <c r="A4" s="40" t="s">
        <v>1605</v>
      </c>
      <c r="B4" s="41">
        <v>4.04</v>
      </c>
      <c r="C4" s="42">
        <v>4604</v>
      </c>
    </row>
    <row r="5" spans="1:3" x14ac:dyDescent="0.25">
      <c r="A5" s="43" t="s">
        <v>1540</v>
      </c>
      <c r="B5" s="44">
        <v>0.26</v>
      </c>
      <c r="C5" s="45">
        <v>312</v>
      </c>
    </row>
    <row r="6" spans="1:3" x14ac:dyDescent="0.25">
      <c r="A6" s="43" t="s">
        <v>1606</v>
      </c>
      <c r="B6" s="44">
        <v>1.1000000000000001</v>
      </c>
      <c r="C6" s="45">
        <v>1320</v>
      </c>
    </row>
    <row r="7" spans="1:3" x14ac:dyDescent="0.25">
      <c r="A7" s="43" t="s">
        <v>1542</v>
      </c>
      <c r="B7" s="44">
        <v>0.63</v>
      </c>
      <c r="C7" s="45">
        <v>756</v>
      </c>
    </row>
    <row r="8" spans="1:3" x14ac:dyDescent="0.25">
      <c r="A8" s="43" t="s">
        <v>1607</v>
      </c>
      <c r="B8" s="44">
        <v>0.28999999999999998</v>
      </c>
      <c r="C8" s="45">
        <v>232</v>
      </c>
    </row>
    <row r="9" spans="1:3" x14ac:dyDescent="0.25">
      <c r="A9" s="43" t="s">
        <v>1543</v>
      </c>
      <c r="B9" s="44">
        <v>0.90999999999999992</v>
      </c>
      <c r="C9" s="45">
        <v>1092</v>
      </c>
    </row>
    <row r="10" spans="1:3" x14ac:dyDescent="0.25">
      <c r="A10" s="43" t="s">
        <v>1544</v>
      </c>
      <c r="B10" s="44">
        <v>0.18</v>
      </c>
      <c r="C10" s="45">
        <v>216</v>
      </c>
    </row>
    <row r="11" spans="1:3" x14ac:dyDescent="0.25">
      <c r="A11" s="43" t="s">
        <v>1546</v>
      </c>
      <c r="B11" s="44">
        <v>0.32</v>
      </c>
      <c r="C11" s="45">
        <v>256</v>
      </c>
    </row>
    <row r="12" spans="1:3" x14ac:dyDescent="0.25">
      <c r="A12" s="43" t="s">
        <v>1608</v>
      </c>
      <c r="B12" s="44">
        <v>0.35</v>
      </c>
      <c r="C12" s="45">
        <v>420</v>
      </c>
    </row>
    <row r="13" spans="1:3" x14ac:dyDescent="0.25">
      <c r="A13" s="46" t="s">
        <v>1696</v>
      </c>
      <c r="B13" s="44">
        <v>11.5</v>
      </c>
      <c r="C13" s="45">
        <v>14224</v>
      </c>
    </row>
    <row r="14" spans="1:3" x14ac:dyDescent="0.25">
      <c r="A14" s="43" t="s">
        <v>1540</v>
      </c>
      <c r="B14" s="44">
        <v>0.73</v>
      </c>
      <c r="C14" s="45">
        <v>876</v>
      </c>
    </row>
    <row r="15" spans="1:3" x14ac:dyDescent="0.25">
      <c r="A15" s="43" t="s">
        <v>1548</v>
      </c>
      <c r="B15" s="44">
        <v>1.8</v>
      </c>
      <c r="C15" s="45">
        <v>2880</v>
      </c>
    </row>
    <row r="16" spans="1:3" x14ac:dyDescent="0.25">
      <c r="A16" s="43" t="s">
        <v>1542</v>
      </c>
      <c r="B16" s="44">
        <v>2.5499999999999998</v>
      </c>
      <c r="C16" s="45">
        <v>3060</v>
      </c>
    </row>
    <row r="17" spans="1:3" x14ac:dyDescent="0.25">
      <c r="A17" s="43" t="s">
        <v>1543</v>
      </c>
      <c r="B17" s="44">
        <v>4.9499999999999993</v>
      </c>
      <c r="C17" s="45">
        <v>5940</v>
      </c>
    </row>
    <row r="18" spans="1:3" x14ac:dyDescent="0.25">
      <c r="A18" s="43" t="s">
        <v>1546</v>
      </c>
      <c r="B18" s="44">
        <v>0.74</v>
      </c>
      <c r="C18" s="45">
        <v>592</v>
      </c>
    </row>
    <row r="19" spans="1:3" x14ac:dyDescent="0.25">
      <c r="A19" s="43" t="s">
        <v>1555</v>
      </c>
      <c r="B19" s="44">
        <v>0.73</v>
      </c>
      <c r="C19" s="45">
        <v>876</v>
      </c>
    </row>
    <row r="20" spans="1:3" x14ac:dyDescent="0.25">
      <c r="A20" s="46" t="s">
        <v>1588</v>
      </c>
      <c r="B20" s="44">
        <v>5.67</v>
      </c>
      <c r="C20" s="45">
        <v>8360</v>
      </c>
    </row>
    <row r="21" spans="1:3" x14ac:dyDescent="0.25">
      <c r="A21" s="43" t="s">
        <v>1548</v>
      </c>
      <c r="B21" s="44">
        <v>0.76</v>
      </c>
      <c r="C21" s="45">
        <v>1216</v>
      </c>
    </row>
    <row r="22" spans="1:3" x14ac:dyDescent="0.25">
      <c r="A22" s="43" t="s">
        <v>1542</v>
      </c>
      <c r="B22" s="44">
        <v>1.78</v>
      </c>
      <c r="C22" s="45">
        <v>2136</v>
      </c>
    </row>
    <row r="23" spans="1:3" x14ac:dyDescent="0.25">
      <c r="A23" s="43" t="s">
        <v>1545</v>
      </c>
      <c r="B23" s="44">
        <v>1.33</v>
      </c>
      <c r="C23" s="45">
        <v>2128</v>
      </c>
    </row>
    <row r="24" spans="1:3" x14ac:dyDescent="0.25">
      <c r="A24" s="43" t="s">
        <v>1553</v>
      </c>
      <c r="B24" s="44">
        <v>1.8</v>
      </c>
      <c r="C24" s="45">
        <v>2880</v>
      </c>
    </row>
    <row r="25" spans="1:3" x14ac:dyDescent="0.25">
      <c r="A25" s="46" t="s">
        <v>1760</v>
      </c>
      <c r="B25" s="44">
        <v>3.3899999999999997</v>
      </c>
      <c r="C25" s="45">
        <v>4204</v>
      </c>
    </row>
    <row r="26" spans="1:3" x14ac:dyDescent="0.25">
      <c r="A26" s="43" t="s">
        <v>1540</v>
      </c>
      <c r="B26" s="44">
        <v>0.34</v>
      </c>
      <c r="C26" s="45">
        <v>408</v>
      </c>
    </row>
    <row r="27" spans="1:3" x14ac:dyDescent="0.25">
      <c r="A27" s="43" t="s">
        <v>1542</v>
      </c>
      <c r="B27" s="44">
        <v>0.25</v>
      </c>
      <c r="C27" s="45">
        <v>300</v>
      </c>
    </row>
    <row r="28" spans="1:3" x14ac:dyDescent="0.25">
      <c r="A28" s="43" t="s">
        <v>1543</v>
      </c>
      <c r="B28" s="44">
        <v>1.96</v>
      </c>
      <c r="C28" s="45">
        <v>2352</v>
      </c>
    </row>
    <row r="29" spans="1:3" x14ac:dyDescent="0.25">
      <c r="A29" s="43" t="s">
        <v>1545</v>
      </c>
      <c r="B29" s="44">
        <v>0.59</v>
      </c>
      <c r="C29" s="45">
        <v>944</v>
      </c>
    </row>
    <row r="30" spans="1:3" x14ac:dyDescent="0.25">
      <c r="A30" s="43" t="s">
        <v>1549</v>
      </c>
      <c r="B30" s="44">
        <v>0.25</v>
      </c>
      <c r="C30" s="45">
        <v>200</v>
      </c>
    </row>
    <row r="31" spans="1:3" x14ac:dyDescent="0.25">
      <c r="A31" s="46" t="s">
        <v>1563</v>
      </c>
      <c r="B31" s="44">
        <v>13.669999999999998</v>
      </c>
      <c r="C31" s="45">
        <v>18144</v>
      </c>
    </row>
    <row r="32" spans="1:3" x14ac:dyDescent="0.25">
      <c r="A32" s="43" t="s">
        <v>1548</v>
      </c>
      <c r="B32" s="44">
        <v>1.41</v>
      </c>
      <c r="C32" s="45">
        <v>2256</v>
      </c>
    </row>
    <row r="33" spans="1:3" x14ac:dyDescent="0.25">
      <c r="A33" s="43" t="s">
        <v>1541</v>
      </c>
      <c r="B33" s="44">
        <v>0.23</v>
      </c>
      <c r="C33" s="45">
        <v>276</v>
      </c>
    </row>
    <row r="34" spans="1:3" x14ac:dyDescent="0.25">
      <c r="A34" s="43" t="s">
        <v>1542</v>
      </c>
      <c r="B34" s="44">
        <v>5.8999999999999995</v>
      </c>
      <c r="C34" s="45">
        <v>7080</v>
      </c>
    </row>
    <row r="35" spans="1:3" x14ac:dyDescent="0.25">
      <c r="A35" s="43" t="s">
        <v>1544</v>
      </c>
      <c r="B35" s="44">
        <v>0.37</v>
      </c>
      <c r="C35" s="45">
        <v>444</v>
      </c>
    </row>
    <row r="36" spans="1:3" x14ac:dyDescent="0.25">
      <c r="A36" s="43" t="s">
        <v>1545</v>
      </c>
      <c r="B36" s="44">
        <v>0.35</v>
      </c>
      <c r="C36" s="45">
        <v>560</v>
      </c>
    </row>
    <row r="37" spans="1:3" x14ac:dyDescent="0.25">
      <c r="A37" s="43" t="s">
        <v>1549</v>
      </c>
      <c r="B37" s="44">
        <v>0.44</v>
      </c>
      <c r="C37" s="45">
        <v>352</v>
      </c>
    </row>
    <row r="38" spans="1:3" x14ac:dyDescent="0.25">
      <c r="A38" s="43" t="s">
        <v>1546</v>
      </c>
      <c r="B38" s="44">
        <v>0.35</v>
      </c>
      <c r="C38" s="45">
        <v>280</v>
      </c>
    </row>
    <row r="39" spans="1:3" x14ac:dyDescent="0.25">
      <c r="A39" s="43" t="s">
        <v>1550</v>
      </c>
      <c r="B39" s="44">
        <v>0.12000000000000001</v>
      </c>
      <c r="C39" s="45">
        <v>96</v>
      </c>
    </row>
    <row r="40" spans="1:3" x14ac:dyDescent="0.25">
      <c r="A40" s="43" t="s">
        <v>1564</v>
      </c>
      <c r="B40" s="44">
        <v>0.42</v>
      </c>
      <c r="C40" s="45">
        <v>168</v>
      </c>
    </row>
    <row r="41" spans="1:3" x14ac:dyDescent="0.25">
      <c r="A41" s="43" t="s">
        <v>1553</v>
      </c>
      <c r="B41" s="44">
        <v>1.5</v>
      </c>
      <c r="C41" s="45">
        <v>2400</v>
      </c>
    </row>
    <row r="42" spans="1:3" x14ac:dyDescent="0.25">
      <c r="A42" s="43" t="s">
        <v>1560</v>
      </c>
      <c r="B42" s="44">
        <v>0.39</v>
      </c>
      <c r="C42" s="45">
        <v>624</v>
      </c>
    </row>
    <row r="43" spans="1:3" x14ac:dyDescent="0.25">
      <c r="A43" s="43" t="s">
        <v>1565</v>
      </c>
      <c r="B43" s="44">
        <v>1.93</v>
      </c>
      <c r="C43" s="45">
        <v>3088</v>
      </c>
    </row>
    <row r="44" spans="1:3" x14ac:dyDescent="0.25">
      <c r="A44" s="43" t="s">
        <v>1557</v>
      </c>
      <c r="B44" s="44">
        <v>0.26</v>
      </c>
      <c r="C44" s="45">
        <v>520</v>
      </c>
    </row>
    <row r="45" spans="1:3" x14ac:dyDescent="0.25">
      <c r="A45" s="46" t="s">
        <v>1655</v>
      </c>
      <c r="B45" s="44">
        <v>0.67999999999999994</v>
      </c>
      <c r="C45" s="45">
        <v>816</v>
      </c>
    </row>
    <row r="46" spans="1:3" x14ac:dyDescent="0.25">
      <c r="A46" s="43" t="s">
        <v>1540</v>
      </c>
      <c r="B46" s="44">
        <v>0.2</v>
      </c>
      <c r="C46" s="45">
        <v>240</v>
      </c>
    </row>
    <row r="47" spans="1:3" x14ac:dyDescent="0.25">
      <c r="A47" s="43" t="s">
        <v>1543</v>
      </c>
      <c r="B47" s="44">
        <v>0.48</v>
      </c>
      <c r="C47" s="45">
        <v>576</v>
      </c>
    </row>
    <row r="48" spans="1:3" x14ac:dyDescent="0.25">
      <c r="A48" s="46" t="s">
        <v>1684</v>
      </c>
      <c r="B48" s="44">
        <v>2.5</v>
      </c>
      <c r="C48" s="45">
        <v>4740</v>
      </c>
    </row>
    <row r="49" spans="1:3" x14ac:dyDescent="0.25">
      <c r="A49" s="43" t="s">
        <v>1548</v>
      </c>
      <c r="B49" s="44">
        <v>0.65</v>
      </c>
      <c r="C49" s="45">
        <v>1040</v>
      </c>
    </row>
    <row r="50" spans="1:3" x14ac:dyDescent="0.25">
      <c r="A50" s="43" t="s">
        <v>1557</v>
      </c>
      <c r="B50" s="44">
        <v>1.85</v>
      </c>
      <c r="C50" s="45">
        <v>3700</v>
      </c>
    </row>
    <row r="51" spans="1:3" x14ac:dyDescent="0.25">
      <c r="A51" s="46" t="s">
        <v>1581</v>
      </c>
      <c r="B51" s="44">
        <v>6.3</v>
      </c>
      <c r="C51" s="45">
        <v>9984</v>
      </c>
    </row>
    <row r="52" spans="1:3" x14ac:dyDescent="0.25">
      <c r="A52" s="43" t="s">
        <v>1548</v>
      </c>
      <c r="B52" s="44">
        <v>0.88000000000000012</v>
      </c>
      <c r="C52" s="45">
        <v>1408</v>
      </c>
    </row>
    <row r="53" spans="1:3" x14ac:dyDescent="0.25">
      <c r="A53" s="43" t="s">
        <v>1545</v>
      </c>
      <c r="B53" s="44">
        <v>1.1599999999999999</v>
      </c>
      <c r="C53" s="45">
        <v>1856</v>
      </c>
    </row>
    <row r="54" spans="1:3" x14ac:dyDescent="0.25">
      <c r="A54" s="43" t="s">
        <v>1549</v>
      </c>
      <c r="B54" s="44">
        <v>0.24</v>
      </c>
      <c r="C54" s="45">
        <v>192</v>
      </c>
    </row>
    <row r="55" spans="1:3" x14ac:dyDescent="0.25">
      <c r="A55" s="43" t="s">
        <v>1546</v>
      </c>
      <c r="B55" s="44">
        <v>1.26</v>
      </c>
      <c r="C55" s="45">
        <v>1008</v>
      </c>
    </row>
    <row r="56" spans="1:3" x14ac:dyDescent="0.25">
      <c r="A56" s="43" t="s">
        <v>1557</v>
      </c>
      <c r="B56" s="44">
        <v>2.76</v>
      </c>
      <c r="C56" s="45">
        <v>5520</v>
      </c>
    </row>
    <row r="57" spans="1:3" x14ac:dyDescent="0.25">
      <c r="A57" s="46" t="s">
        <v>1730</v>
      </c>
      <c r="B57" s="44">
        <v>3.0000000000000004</v>
      </c>
      <c r="C57" s="45">
        <v>3840</v>
      </c>
    </row>
    <row r="58" spans="1:3" x14ac:dyDescent="0.25">
      <c r="A58" s="43" t="s">
        <v>1559</v>
      </c>
      <c r="B58" s="44">
        <v>0</v>
      </c>
      <c r="C58" s="45">
        <v>0</v>
      </c>
    </row>
    <row r="59" spans="1:3" x14ac:dyDescent="0.25">
      <c r="A59" s="43" t="s">
        <v>1548</v>
      </c>
      <c r="B59" s="44">
        <v>1.2000000000000002</v>
      </c>
      <c r="C59" s="45">
        <v>1920</v>
      </c>
    </row>
    <row r="60" spans="1:3" x14ac:dyDescent="0.25">
      <c r="A60" s="43" t="s">
        <v>1542</v>
      </c>
      <c r="B60" s="44">
        <v>1.2000000000000002</v>
      </c>
      <c r="C60" s="45">
        <v>1440</v>
      </c>
    </row>
    <row r="61" spans="1:3" x14ac:dyDescent="0.25">
      <c r="A61" s="43" t="s">
        <v>1546</v>
      </c>
      <c r="B61" s="44">
        <v>0.60000000000000009</v>
      </c>
      <c r="C61" s="45">
        <v>480</v>
      </c>
    </row>
    <row r="62" spans="1:3" x14ac:dyDescent="0.25">
      <c r="A62" s="46" t="s">
        <v>1604</v>
      </c>
      <c r="B62" s="44">
        <v>4.04</v>
      </c>
      <c r="C62" s="45">
        <v>5404</v>
      </c>
    </row>
    <row r="63" spans="1:3" x14ac:dyDescent="0.25">
      <c r="A63" s="43" t="s">
        <v>1540</v>
      </c>
      <c r="B63" s="44">
        <v>0.24</v>
      </c>
      <c r="C63" s="45">
        <v>288</v>
      </c>
    </row>
    <row r="64" spans="1:3" x14ac:dyDescent="0.25">
      <c r="A64" s="43" t="s">
        <v>1543</v>
      </c>
      <c r="B64" s="44">
        <v>2.41</v>
      </c>
      <c r="C64" s="45">
        <v>2892</v>
      </c>
    </row>
    <row r="65" spans="1:3" x14ac:dyDescent="0.25">
      <c r="A65" s="43" t="s">
        <v>1554</v>
      </c>
      <c r="B65" s="44">
        <v>1.39</v>
      </c>
      <c r="C65" s="45">
        <v>2224</v>
      </c>
    </row>
    <row r="66" spans="1:3" x14ac:dyDescent="0.25">
      <c r="A66" s="46" t="s">
        <v>1777</v>
      </c>
      <c r="B66" s="44">
        <v>1.1400000000000001</v>
      </c>
      <c r="C66" s="45">
        <v>1324</v>
      </c>
    </row>
    <row r="67" spans="1:3" x14ac:dyDescent="0.25">
      <c r="A67" s="43" t="s">
        <v>1540</v>
      </c>
      <c r="B67" s="44">
        <v>0.11</v>
      </c>
      <c r="C67" s="45">
        <v>132</v>
      </c>
    </row>
    <row r="68" spans="1:3" x14ac:dyDescent="0.25">
      <c r="A68" s="43" t="s">
        <v>1543</v>
      </c>
      <c r="B68" s="44">
        <v>0.92</v>
      </c>
      <c r="C68" s="45">
        <v>1104</v>
      </c>
    </row>
    <row r="69" spans="1:3" x14ac:dyDescent="0.25">
      <c r="A69" s="43" t="s">
        <v>1561</v>
      </c>
      <c r="B69" s="44">
        <v>0.11</v>
      </c>
      <c r="C69" s="45">
        <v>88</v>
      </c>
    </row>
    <row r="70" spans="1:3" x14ac:dyDescent="0.25">
      <c r="A70" s="46" t="s">
        <v>1566</v>
      </c>
      <c r="B70" s="44">
        <v>13.360000000000001</v>
      </c>
      <c r="C70" s="45">
        <v>19408</v>
      </c>
    </row>
    <row r="71" spans="1:3" x14ac:dyDescent="0.25">
      <c r="A71" s="43" t="s">
        <v>1567</v>
      </c>
      <c r="B71" s="44">
        <v>0.03</v>
      </c>
      <c r="C71" s="45">
        <v>36</v>
      </c>
    </row>
    <row r="72" spans="1:3" x14ac:dyDescent="0.25">
      <c r="A72" s="43" t="s">
        <v>1540</v>
      </c>
      <c r="B72" s="44">
        <v>1.4</v>
      </c>
      <c r="C72" s="45">
        <v>1680</v>
      </c>
    </row>
    <row r="73" spans="1:3" x14ac:dyDescent="0.25">
      <c r="A73" s="43" t="s">
        <v>1542</v>
      </c>
      <c r="B73" s="44">
        <v>1.7</v>
      </c>
      <c r="C73" s="45">
        <v>2040</v>
      </c>
    </row>
    <row r="74" spans="1:3" x14ac:dyDescent="0.25">
      <c r="A74" s="43" t="s">
        <v>1543</v>
      </c>
      <c r="B74" s="44">
        <v>0.6</v>
      </c>
      <c r="C74" s="45">
        <v>720</v>
      </c>
    </row>
    <row r="75" spans="1:3" x14ac:dyDescent="0.25">
      <c r="A75" s="43" t="s">
        <v>1544</v>
      </c>
      <c r="B75" s="44">
        <v>0.98</v>
      </c>
      <c r="C75" s="45">
        <v>1176</v>
      </c>
    </row>
    <row r="76" spans="1:3" x14ac:dyDescent="0.25">
      <c r="A76" s="43" t="s">
        <v>1545</v>
      </c>
      <c r="B76" s="44">
        <v>0.69000000000000006</v>
      </c>
      <c r="C76" s="45">
        <v>1104</v>
      </c>
    </row>
    <row r="77" spans="1:3" x14ac:dyDescent="0.25">
      <c r="A77" s="43" t="s">
        <v>1549</v>
      </c>
      <c r="B77" s="44">
        <v>0.41</v>
      </c>
      <c r="C77" s="45">
        <v>328</v>
      </c>
    </row>
    <row r="78" spans="1:3" x14ac:dyDescent="0.25">
      <c r="A78" s="43" t="s">
        <v>1546</v>
      </c>
      <c r="B78" s="44">
        <v>1.4500000000000002</v>
      </c>
      <c r="C78" s="45">
        <v>1160</v>
      </c>
    </row>
    <row r="79" spans="1:3" x14ac:dyDescent="0.25">
      <c r="A79" s="43" t="s">
        <v>1553</v>
      </c>
      <c r="B79" s="44">
        <v>2.59</v>
      </c>
      <c r="C79" s="45">
        <v>4144</v>
      </c>
    </row>
    <row r="80" spans="1:3" x14ac:dyDescent="0.25">
      <c r="A80" s="43" t="s">
        <v>1557</v>
      </c>
      <c r="B80" s="44">
        <v>3.51</v>
      </c>
      <c r="C80" s="45">
        <v>7020</v>
      </c>
    </row>
    <row r="81" spans="1:3" x14ac:dyDescent="0.25">
      <c r="A81" s="46" t="s">
        <v>1681</v>
      </c>
      <c r="B81" s="44">
        <v>2.7270000000000003</v>
      </c>
      <c r="C81" s="45">
        <v>3344</v>
      </c>
    </row>
    <row r="82" spans="1:3" x14ac:dyDescent="0.25">
      <c r="A82" s="43" t="s">
        <v>1543</v>
      </c>
      <c r="B82" s="44">
        <v>2.2770000000000001</v>
      </c>
      <c r="C82" s="45">
        <v>2732</v>
      </c>
    </row>
    <row r="83" spans="1:3" x14ac:dyDescent="0.25">
      <c r="A83" s="43" t="s">
        <v>1562</v>
      </c>
      <c r="B83" s="44">
        <v>0.18</v>
      </c>
      <c r="C83" s="45">
        <v>288</v>
      </c>
    </row>
    <row r="84" spans="1:3" x14ac:dyDescent="0.25">
      <c r="A84" s="43" t="s">
        <v>1617</v>
      </c>
      <c r="B84" s="44">
        <v>0.15</v>
      </c>
      <c r="C84" s="45">
        <v>180</v>
      </c>
    </row>
    <row r="85" spans="1:3" x14ac:dyDescent="0.25">
      <c r="A85" s="43" t="s">
        <v>1573</v>
      </c>
      <c r="B85" s="44">
        <v>0.12</v>
      </c>
      <c r="C85" s="45">
        <v>144</v>
      </c>
    </row>
    <row r="86" spans="1:3" x14ac:dyDescent="0.25">
      <c r="A86" s="46" t="s">
        <v>1733</v>
      </c>
      <c r="B86" s="44">
        <v>2.5000000000000004</v>
      </c>
      <c r="C86" s="45">
        <v>3104</v>
      </c>
    </row>
    <row r="87" spans="1:3" x14ac:dyDescent="0.25">
      <c r="A87" s="43" t="s">
        <v>1594</v>
      </c>
      <c r="B87" s="44">
        <v>0.16</v>
      </c>
      <c r="C87" s="45">
        <v>192</v>
      </c>
    </row>
    <row r="88" spans="1:3" x14ac:dyDescent="0.25">
      <c r="A88" s="43" t="s">
        <v>1548</v>
      </c>
      <c r="B88" s="44">
        <v>0.11</v>
      </c>
      <c r="C88" s="45">
        <v>176</v>
      </c>
    </row>
    <row r="89" spans="1:3" x14ac:dyDescent="0.25">
      <c r="A89" s="43" t="s">
        <v>1700</v>
      </c>
      <c r="B89" s="44">
        <v>0.15</v>
      </c>
      <c r="C89" s="45">
        <v>240</v>
      </c>
    </row>
    <row r="90" spans="1:3" x14ac:dyDescent="0.25">
      <c r="A90" s="43" t="s">
        <v>1734</v>
      </c>
      <c r="B90" s="44">
        <v>0.28000000000000003</v>
      </c>
      <c r="C90" s="45">
        <v>336</v>
      </c>
    </row>
    <row r="91" spans="1:3" x14ac:dyDescent="0.25">
      <c r="A91" s="43" t="s">
        <v>1542</v>
      </c>
      <c r="B91" s="44">
        <v>0.66</v>
      </c>
      <c r="C91" s="45">
        <v>792</v>
      </c>
    </row>
    <row r="92" spans="1:3" x14ac:dyDescent="0.25">
      <c r="A92" s="43" t="s">
        <v>1543</v>
      </c>
      <c r="B92" s="44">
        <v>0.74</v>
      </c>
      <c r="C92" s="45">
        <v>888</v>
      </c>
    </row>
    <row r="93" spans="1:3" x14ac:dyDescent="0.25">
      <c r="A93" s="43" t="s">
        <v>1544</v>
      </c>
      <c r="B93" s="44">
        <v>0.2</v>
      </c>
      <c r="C93" s="45">
        <v>240</v>
      </c>
    </row>
    <row r="94" spans="1:3" x14ac:dyDescent="0.25">
      <c r="A94" s="43" t="s">
        <v>1555</v>
      </c>
      <c r="B94" s="44">
        <v>0.2</v>
      </c>
      <c r="C94" s="45">
        <v>240</v>
      </c>
    </row>
    <row r="95" spans="1:3" x14ac:dyDescent="0.25">
      <c r="A95" s="46" t="s">
        <v>1719</v>
      </c>
      <c r="B95" s="44">
        <v>4.8999999999999995</v>
      </c>
      <c r="C95" s="45">
        <v>6960</v>
      </c>
    </row>
    <row r="96" spans="1:3" x14ac:dyDescent="0.25">
      <c r="A96" s="43" t="s">
        <v>1720</v>
      </c>
      <c r="B96" s="44">
        <v>0.47</v>
      </c>
      <c r="C96" s="45">
        <v>752</v>
      </c>
    </row>
    <row r="97" spans="1:3" x14ac:dyDescent="0.25">
      <c r="A97" s="43" t="s">
        <v>1548</v>
      </c>
      <c r="B97" s="44">
        <v>0.71</v>
      </c>
      <c r="C97" s="45">
        <v>1136</v>
      </c>
    </row>
    <row r="98" spans="1:3" x14ac:dyDescent="0.25">
      <c r="A98" s="43" t="s">
        <v>1541</v>
      </c>
      <c r="B98" s="44">
        <v>0.5</v>
      </c>
      <c r="C98" s="45">
        <v>600</v>
      </c>
    </row>
    <row r="99" spans="1:3" x14ac:dyDescent="0.25">
      <c r="A99" s="43" t="s">
        <v>1606</v>
      </c>
      <c r="B99" s="44">
        <v>0.35</v>
      </c>
      <c r="C99" s="45">
        <v>420</v>
      </c>
    </row>
    <row r="100" spans="1:3" x14ac:dyDescent="0.25">
      <c r="A100" s="43" t="s">
        <v>1543</v>
      </c>
      <c r="B100" s="44">
        <v>0.85</v>
      </c>
      <c r="C100" s="45">
        <v>1020</v>
      </c>
    </row>
    <row r="101" spans="1:3" x14ac:dyDescent="0.25">
      <c r="A101" s="43" t="s">
        <v>1545</v>
      </c>
      <c r="B101" s="44">
        <v>0.93</v>
      </c>
      <c r="C101" s="45">
        <v>1488</v>
      </c>
    </row>
    <row r="102" spans="1:3" x14ac:dyDescent="0.25">
      <c r="A102" s="43" t="s">
        <v>1546</v>
      </c>
      <c r="B102" s="44">
        <v>0.09</v>
      </c>
      <c r="C102" s="45">
        <v>72</v>
      </c>
    </row>
    <row r="103" spans="1:3" x14ac:dyDescent="0.25">
      <c r="A103" s="43" t="s">
        <v>1552</v>
      </c>
      <c r="B103" s="44">
        <v>0.26</v>
      </c>
      <c r="C103" s="45">
        <v>312</v>
      </c>
    </row>
    <row r="104" spans="1:3" x14ac:dyDescent="0.25">
      <c r="A104" s="43" t="s">
        <v>1565</v>
      </c>
      <c r="B104" s="44">
        <v>0.68</v>
      </c>
      <c r="C104" s="45">
        <v>1088</v>
      </c>
    </row>
    <row r="105" spans="1:3" x14ac:dyDescent="0.25">
      <c r="A105" s="43" t="s">
        <v>1617</v>
      </c>
      <c r="B105" s="44">
        <v>0.06</v>
      </c>
      <c r="C105" s="45">
        <v>72</v>
      </c>
    </row>
    <row r="106" spans="1:3" x14ac:dyDescent="0.25">
      <c r="A106" s="46" t="s">
        <v>1741</v>
      </c>
      <c r="B106" s="44">
        <v>1.6</v>
      </c>
      <c r="C106" s="45">
        <v>2260</v>
      </c>
    </row>
    <row r="107" spans="1:3" x14ac:dyDescent="0.25">
      <c r="A107" s="43" t="s">
        <v>1543</v>
      </c>
      <c r="B107" s="44">
        <v>0.75</v>
      </c>
      <c r="C107" s="45">
        <v>900</v>
      </c>
    </row>
    <row r="108" spans="1:3" x14ac:dyDescent="0.25">
      <c r="A108" s="43" t="s">
        <v>1545</v>
      </c>
      <c r="B108" s="44">
        <v>0.85</v>
      </c>
      <c r="C108" s="45">
        <v>1360</v>
      </c>
    </row>
    <row r="109" spans="1:3" x14ac:dyDescent="0.25">
      <c r="A109" s="46" t="s">
        <v>1669</v>
      </c>
      <c r="B109" s="44">
        <v>4.7799999999999994</v>
      </c>
      <c r="C109" s="45">
        <v>5868</v>
      </c>
    </row>
    <row r="110" spans="1:3" x14ac:dyDescent="0.25">
      <c r="A110" s="43" t="s">
        <v>1548</v>
      </c>
      <c r="B110" s="44">
        <v>0.33</v>
      </c>
      <c r="C110" s="45">
        <v>528</v>
      </c>
    </row>
    <row r="111" spans="1:3" x14ac:dyDescent="0.25">
      <c r="A111" s="43" t="s">
        <v>1542</v>
      </c>
      <c r="B111" s="44">
        <v>1.69</v>
      </c>
      <c r="C111" s="45">
        <v>2028</v>
      </c>
    </row>
    <row r="112" spans="1:3" x14ac:dyDescent="0.25">
      <c r="A112" s="43" t="s">
        <v>1543</v>
      </c>
      <c r="B112" s="44">
        <v>2.76</v>
      </c>
      <c r="C112" s="45">
        <v>3312</v>
      </c>
    </row>
    <row r="113" spans="1:3" x14ac:dyDescent="0.25">
      <c r="A113" s="46" t="s">
        <v>1647</v>
      </c>
      <c r="B113" s="44">
        <v>1.26</v>
      </c>
      <c r="C113" s="45">
        <v>1512</v>
      </c>
    </row>
    <row r="114" spans="1:3" x14ac:dyDescent="0.25">
      <c r="A114" s="43" t="s">
        <v>1540</v>
      </c>
      <c r="B114" s="44">
        <v>0.31</v>
      </c>
      <c r="C114" s="45">
        <v>372</v>
      </c>
    </row>
    <row r="115" spans="1:3" x14ac:dyDescent="0.25">
      <c r="A115" s="43" t="s">
        <v>1542</v>
      </c>
      <c r="B115" s="44">
        <v>0.88</v>
      </c>
      <c r="C115" s="45">
        <v>1056</v>
      </c>
    </row>
    <row r="116" spans="1:3" x14ac:dyDescent="0.25">
      <c r="A116" s="43" t="s">
        <v>1544</v>
      </c>
      <c r="B116" s="44">
        <v>7.0000000000000007E-2</v>
      </c>
      <c r="C116" s="45">
        <v>84</v>
      </c>
    </row>
    <row r="117" spans="1:3" x14ac:dyDescent="0.25">
      <c r="A117" s="46" t="s">
        <v>1732</v>
      </c>
      <c r="B117" s="44">
        <v>2.9000000000000004</v>
      </c>
      <c r="C117" s="45">
        <v>3968</v>
      </c>
    </row>
    <row r="118" spans="1:3" x14ac:dyDescent="0.25">
      <c r="A118" s="43" t="s">
        <v>1543</v>
      </c>
      <c r="B118" s="44">
        <v>1.1200000000000001</v>
      </c>
      <c r="C118" s="45">
        <v>1344</v>
      </c>
    </row>
    <row r="119" spans="1:3" x14ac:dyDescent="0.25">
      <c r="A119" s="43" t="s">
        <v>1545</v>
      </c>
      <c r="B119" s="44">
        <v>1.5</v>
      </c>
      <c r="C119" s="45">
        <v>2400</v>
      </c>
    </row>
    <row r="120" spans="1:3" x14ac:dyDescent="0.25">
      <c r="A120" s="43" t="s">
        <v>1546</v>
      </c>
      <c r="B120" s="44">
        <v>0.28000000000000003</v>
      </c>
      <c r="C120" s="45">
        <v>224</v>
      </c>
    </row>
    <row r="121" spans="1:3" x14ac:dyDescent="0.25">
      <c r="A121" s="46" t="s">
        <v>1794</v>
      </c>
      <c r="B121" s="44">
        <v>6.33</v>
      </c>
      <c r="C121" s="45">
        <v>10128</v>
      </c>
    </row>
    <row r="122" spans="1:3" x14ac:dyDescent="0.25">
      <c r="A122" s="43" t="s">
        <v>1545</v>
      </c>
      <c r="B122" s="44">
        <v>4.93</v>
      </c>
      <c r="C122" s="45">
        <v>7888</v>
      </c>
    </row>
    <row r="123" spans="1:3" x14ac:dyDescent="0.25">
      <c r="A123" s="43" t="s">
        <v>1565</v>
      </c>
      <c r="B123" s="44">
        <v>1.4</v>
      </c>
      <c r="C123" s="45">
        <v>2240</v>
      </c>
    </row>
    <row r="124" spans="1:3" x14ac:dyDescent="0.25">
      <c r="A124" s="46" t="s">
        <v>1629</v>
      </c>
      <c r="B124" s="44">
        <v>2.4300000000000002</v>
      </c>
      <c r="C124" s="45">
        <v>3120</v>
      </c>
    </row>
    <row r="125" spans="1:3" x14ac:dyDescent="0.25">
      <c r="A125" s="43" t="s">
        <v>1543</v>
      </c>
      <c r="B125" s="44">
        <v>1.0499999999999998</v>
      </c>
      <c r="C125" s="45">
        <v>1260</v>
      </c>
    </row>
    <row r="126" spans="1:3" x14ac:dyDescent="0.25">
      <c r="A126" s="43" t="s">
        <v>1545</v>
      </c>
      <c r="B126" s="44">
        <v>0.3</v>
      </c>
      <c r="C126" s="45">
        <v>480</v>
      </c>
    </row>
    <row r="127" spans="1:3" x14ac:dyDescent="0.25">
      <c r="A127" s="43" t="s">
        <v>1546</v>
      </c>
      <c r="B127" s="44">
        <v>0.4</v>
      </c>
      <c r="C127" s="45">
        <v>320</v>
      </c>
    </row>
    <row r="128" spans="1:3" x14ac:dyDescent="0.25">
      <c r="A128" s="43" t="s">
        <v>1561</v>
      </c>
      <c r="B128" s="44">
        <v>0.25</v>
      </c>
      <c r="C128" s="45">
        <v>200</v>
      </c>
    </row>
    <row r="129" spans="1:3" x14ac:dyDescent="0.25">
      <c r="A129" s="43" t="s">
        <v>1557</v>
      </c>
      <c r="B129" s="44">
        <v>0.43</v>
      </c>
      <c r="C129" s="45">
        <v>860</v>
      </c>
    </row>
    <row r="130" spans="1:3" x14ac:dyDescent="0.25">
      <c r="A130" s="46" t="s">
        <v>1698</v>
      </c>
      <c r="B130" s="44">
        <v>10.050000000000001</v>
      </c>
      <c r="C130" s="45">
        <v>15320</v>
      </c>
    </row>
    <row r="131" spans="1:3" x14ac:dyDescent="0.25">
      <c r="A131" s="43" t="s">
        <v>1699</v>
      </c>
      <c r="B131" s="44">
        <v>0.16999999999999998</v>
      </c>
      <c r="C131" s="45">
        <v>204</v>
      </c>
    </row>
    <row r="132" spans="1:3" x14ac:dyDescent="0.25">
      <c r="A132" s="43" t="s">
        <v>1548</v>
      </c>
      <c r="B132" s="44">
        <v>1.48</v>
      </c>
      <c r="C132" s="45">
        <v>2368</v>
      </c>
    </row>
    <row r="133" spans="1:3" x14ac:dyDescent="0.25">
      <c r="A133" s="43" t="s">
        <v>1700</v>
      </c>
      <c r="B133" s="44">
        <v>0.26</v>
      </c>
      <c r="C133" s="45">
        <v>416</v>
      </c>
    </row>
    <row r="134" spans="1:3" x14ac:dyDescent="0.25">
      <c r="A134" s="43" t="s">
        <v>1542</v>
      </c>
      <c r="B134" s="44">
        <v>1.73</v>
      </c>
      <c r="C134" s="45">
        <v>2076</v>
      </c>
    </row>
    <row r="135" spans="1:3" x14ac:dyDescent="0.25">
      <c r="A135" s="43" t="s">
        <v>1545</v>
      </c>
      <c r="B135" s="44">
        <v>2.59</v>
      </c>
      <c r="C135" s="45">
        <v>4144</v>
      </c>
    </row>
    <row r="136" spans="1:3" x14ac:dyDescent="0.25">
      <c r="A136" s="43" t="s">
        <v>1701</v>
      </c>
      <c r="B136" s="44">
        <v>0.69</v>
      </c>
      <c r="C136" s="45">
        <v>1104</v>
      </c>
    </row>
    <row r="137" spans="1:3" x14ac:dyDescent="0.25">
      <c r="A137" s="43" t="s">
        <v>1553</v>
      </c>
      <c r="B137" s="44">
        <v>3.13</v>
      </c>
      <c r="C137" s="45">
        <v>5008</v>
      </c>
    </row>
    <row r="138" spans="1:3" x14ac:dyDescent="0.25">
      <c r="A138" s="46" t="s">
        <v>1602</v>
      </c>
      <c r="B138" s="44">
        <v>4.13</v>
      </c>
      <c r="C138" s="45">
        <v>5960</v>
      </c>
    </row>
    <row r="139" spans="1:3" x14ac:dyDescent="0.25">
      <c r="A139" s="43" t="s">
        <v>1548</v>
      </c>
      <c r="B139" s="44">
        <v>0.71</v>
      </c>
      <c r="C139" s="45">
        <v>1136</v>
      </c>
    </row>
    <row r="140" spans="1:3" x14ac:dyDescent="0.25">
      <c r="A140" s="43" t="s">
        <v>1542</v>
      </c>
      <c r="B140" s="44">
        <v>1.65</v>
      </c>
      <c r="C140" s="45">
        <v>1980</v>
      </c>
    </row>
    <row r="141" spans="1:3" x14ac:dyDescent="0.25">
      <c r="A141" s="43" t="s">
        <v>1544</v>
      </c>
      <c r="B141" s="44">
        <v>0.3</v>
      </c>
      <c r="C141" s="45">
        <v>360</v>
      </c>
    </row>
    <row r="142" spans="1:3" x14ac:dyDescent="0.25">
      <c r="A142" s="43" t="s">
        <v>1553</v>
      </c>
      <c r="B142" s="44">
        <v>0.8899999999999999</v>
      </c>
      <c r="C142" s="45">
        <v>1424</v>
      </c>
    </row>
    <row r="143" spans="1:3" x14ac:dyDescent="0.25">
      <c r="A143" s="43" t="s">
        <v>1565</v>
      </c>
      <c r="B143" s="44">
        <v>0.25</v>
      </c>
      <c r="C143" s="45">
        <v>400</v>
      </c>
    </row>
    <row r="144" spans="1:3" x14ac:dyDescent="0.25">
      <c r="A144" s="43" t="s">
        <v>1557</v>
      </c>
      <c r="B144" s="44">
        <v>0.33</v>
      </c>
      <c r="C144" s="45">
        <v>660</v>
      </c>
    </row>
    <row r="145" spans="1:3" x14ac:dyDescent="0.25">
      <c r="A145" s="46" t="s">
        <v>1693</v>
      </c>
      <c r="B145" s="44">
        <v>20.9</v>
      </c>
      <c r="C145" s="45">
        <v>25760</v>
      </c>
    </row>
    <row r="146" spans="1:3" x14ac:dyDescent="0.25">
      <c r="A146" s="43" t="s">
        <v>1548</v>
      </c>
      <c r="B146" s="44">
        <v>1.34</v>
      </c>
      <c r="C146" s="45">
        <v>2144</v>
      </c>
    </row>
    <row r="147" spans="1:3" x14ac:dyDescent="0.25">
      <c r="A147" s="43" t="s">
        <v>1542</v>
      </c>
      <c r="B147" s="44">
        <v>6.22</v>
      </c>
      <c r="C147" s="45">
        <v>7464</v>
      </c>
    </row>
    <row r="148" spans="1:3" x14ac:dyDescent="0.25">
      <c r="A148" s="43" t="s">
        <v>1543</v>
      </c>
      <c r="B148" s="44">
        <v>8.4</v>
      </c>
      <c r="C148" s="45">
        <v>10080</v>
      </c>
    </row>
    <row r="149" spans="1:3" x14ac:dyDescent="0.25">
      <c r="A149" s="43" t="s">
        <v>1550</v>
      </c>
      <c r="B149" s="44">
        <v>0.99</v>
      </c>
      <c r="C149" s="45">
        <v>792</v>
      </c>
    </row>
    <row r="150" spans="1:3" x14ac:dyDescent="0.25">
      <c r="A150" s="43" t="s">
        <v>1572</v>
      </c>
      <c r="B150" s="44">
        <v>0.99</v>
      </c>
      <c r="C150" s="45">
        <v>1188</v>
      </c>
    </row>
    <row r="151" spans="1:3" x14ac:dyDescent="0.25">
      <c r="A151" s="43" t="s">
        <v>1553</v>
      </c>
      <c r="B151" s="44">
        <v>1.35</v>
      </c>
      <c r="C151" s="45">
        <v>2160</v>
      </c>
    </row>
    <row r="152" spans="1:3" x14ac:dyDescent="0.25">
      <c r="A152" s="43" t="s">
        <v>1555</v>
      </c>
      <c r="B152" s="44">
        <v>0.27</v>
      </c>
      <c r="C152" s="45">
        <v>324</v>
      </c>
    </row>
    <row r="153" spans="1:3" x14ac:dyDescent="0.25">
      <c r="A153" s="43" t="s">
        <v>1617</v>
      </c>
      <c r="B153" s="44">
        <v>1.34</v>
      </c>
      <c r="C153" s="45">
        <v>1608</v>
      </c>
    </row>
    <row r="154" spans="1:3" x14ac:dyDescent="0.25">
      <c r="A154" s="46" t="s">
        <v>1603</v>
      </c>
      <c r="B154" s="44">
        <v>4.07</v>
      </c>
      <c r="C154" s="45">
        <v>6512</v>
      </c>
    </row>
    <row r="155" spans="1:3" x14ac:dyDescent="0.25">
      <c r="A155" s="43" t="s">
        <v>1545</v>
      </c>
      <c r="B155" s="44">
        <v>2.69</v>
      </c>
      <c r="C155" s="45">
        <v>4304</v>
      </c>
    </row>
    <row r="156" spans="1:3" x14ac:dyDescent="0.25">
      <c r="A156" s="43" t="s">
        <v>1553</v>
      </c>
      <c r="B156" s="44">
        <v>1.38</v>
      </c>
      <c r="C156" s="45">
        <v>2208</v>
      </c>
    </row>
    <row r="157" spans="1:3" x14ac:dyDescent="0.25">
      <c r="A157" s="46" t="s">
        <v>1726</v>
      </c>
      <c r="B157" s="44">
        <v>3.9600000000000004</v>
      </c>
      <c r="C157" s="45">
        <v>5416</v>
      </c>
    </row>
    <row r="158" spans="1:3" x14ac:dyDescent="0.25">
      <c r="A158" s="43" t="s">
        <v>1540</v>
      </c>
      <c r="B158" s="44">
        <v>0.1</v>
      </c>
      <c r="C158" s="45">
        <v>120</v>
      </c>
    </row>
    <row r="159" spans="1:3" x14ac:dyDescent="0.25">
      <c r="A159" s="43" t="s">
        <v>1548</v>
      </c>
      <c r="B159" s="44">
        <v>1.35</v>
      </c>
      <c r="C159" s="45">
        <v>2160</v>
      </c>
    </row>
    <row r="160" spans="1:3" x14ac:dyDescent="0.25">
      <c r="A160" s="43" t="s">
        <v>1541</v>
      </c>
      <c r="B160" s="44">
        <v>1.9</v>
      </c>
      <c r="C160" s="45">
        <v>2280</v>
      </c>
    </row>
    <row r="161" spans="1:3" x14ac:dyDescent="0.25">
      <c r="A161" s="43" t="s">
        <v>1544</v>
      </c>
      <c r="B161" s="44">
        <v>0.1</v>
      </c>
      <c r="C161" s="45">
        <v>120</v>
      </c>
    </row>
    <row r="162" spans="1:3" x14ac:dyDescent="0.25">
      <c r="A162" s="43" t="s">
        <v>1546</v>
      </c>
      <c r="B162" s="44">
        <v>0.1</v>
      </c>
      <c r="C162" s="45">
        <v>80</v>
      </c>
    </row>
    <row r="163" spans="1:3" x14ac:dyDescent="0.25">
      <c r="A163" s="43" t="s">
        <v>1560</v>
      </c>
      <c r="B163" s="44">
        <v>0.41</v>
      </c>
      <c r="C163" s="45">
        <v>656</v>
      </c>
    </row>
    <row r="164" spans="1:3" x14ac:dyDescent="0.25">
      <c r="A164" s="46" t="s">
        <v>1747</v>
      </c>
      <c r="B164" s="44">
        <v>3.3800000000000003</v>
      </c>
      <c r="C164" s="45">
        <v>3208</v>
      </c>
    </row>
    <row r="165" spans="1:3" x14ac:dyDescent="0.25">
      <c r="A165" s="43" t="s">
        <v>1594</v>
      </c>
      <c r="B165" s="44">
        <v>0.12</v>
      </c>
      <c r="C165" s="45">
        <v>144</v>
      </c>
    </row>
    <row r="166" spans="1:3" x14ac:dyDescent="0.25">
      <c r="A166" s="43" t="s">
        <v>1606</v>
      </c>
      <c r="B166" s="44">
        <v>2.14</v>
      </c>
      <c r="C166" s="45">
        <v>2568</v>
      </c>
    </row>
    <row r="167" spans="1:3" x14ac:dyDescent="0.25">
      <c r="A167" s="43" t="s">
        <v>1549</v>
      </c>
      <c r="B167" s="44">
        <v>0.12</v>
      </c>
      <c r="C167" s="45">
        <v>96</v>
      </c>
    </row>
    <row r="168" spans="1:3" x14ac:dyDescent="0.25">
      <c r="A168" s="43" t="s">
        <v>1564</v>
      </c>
      <c r="B168" s="44">
        <v>1</v>
      </c>
      <c r="C168" s="45">
        <v>400</v>
      </c>
    </row>
    <row r="169" spans="1:3" x14ac:dyDescent="0.25">
      <c r="A169" s="46" t="s">
        <v>1646</v>
      </c>
      <c r="B169" s="44">
        <v>1.34</v>
      </c>
      <c r="C169" s="45">
        <v>1856</v>
      </c>
    </row>
    <row r="170" spans="1:3" x14ac:dyDescent="0.25">
      <c r="A170" s="43" t="s">
        <v>1540</v>
      </c>
      <c r="B170" s="44">
        <v>0.33</v>
      </c>
      <c r="C170" s="45">
        <v>396</v>
      </c>
    </row>
    <row r="171" spans="1:3" x14ac:dyDescent="0.25">
      <c r="A171" s="43" t="s">
        <v>1548</v>
      </c>
      <c r="B171" s="44">
        <v>0.62</v>
      </c>
      <c r="C171" s="45">
        <v>992</v>
      </c>
    </row>
    <row r="172" spans="1:3" x14ac:dyDescent="0.25">
      <c r="A172" s="43" t="s">
        <v>1542</v>
      </c>
      <c r="B172" s="44">
        <v>0.32</v>
      </c>
      <c r="C172" s="45">
        <v>384</v>
      </c>
    </row>
    <row r="173" spans="1:3" x14ac:dyDescent="0.25">
      <c r="A173" s="43" t="s">
        <v>1544</v>
      </c>
      <c r="B173" s="44">
        <v>7.0000000000000007E-2</v>
      </c>
      <c r="C173" s="45">
        <v>84</v>
      </c>
    </row>
    <row r="174" spans="1:3" x14ac:dyDescent="0.25">
      <c r="A174" s="46" t="s">
        <v>1708</v>
      </c>
      <c r="B174" s="44">
        <v>6.25</v>
      </c>
      <c r="C174" s="45">
        <v>8160</v>
      </c>
    </row>
    <row r="175" spans="1:3" x14ac:dyDescent="0.25">
      <c r="A175" s="43" t="s">
        <v>1540</v>
      </c>
      <c r="B175" s="44">
        <v>0.36799999999999999</v>
      </c>
      <c r="C175" s="45">
        <v>442</v>
      </c>
    </row>
    <row r="176" spans="1:3" x14ac:dyDescent="0.25">
      <c r="A176" s="43" t="s">
        <v>1543</v>
      </c>
      <c r="B176" s="44">
        <v>4.2320000000000002</v>
      </c>
      <c r="C176" s="45">
        <v>5078</v>
      </c>
    </row>
    <row r="177" spans="1:3" x14ac:dyDescent="0.25">
      <c r="A177" s="43" t="s">
        <v>1545</v>
      </c>
      <c r="B177" s="44">
        <v>1.65</v>
      </c>
      <c r="C177" s="45">
        <v>2640</v>
      </c>
    </row>
    <row r="178" spans="1:3" x14ac:dyDescent="0.25">
      <c r="A178" s="46" t="s">
        <v>1658</v>
      </c>
      <c r="B178" s="44">
        <v>0.56000000000000005</v>
      </c>
      <c r="C178" s="45">
        <v>632</v>
      </c>
    </row>
    <row r="179" spans="1:3" x14ac:dyDescent="0.25">
      <c r="A179" s="43" t="s">
        <v>1542</v>
      </c>
      <c r="B179" s="44">
        <v>0.23</v>
      </c>
      <c r="C179" s="45">
        <v>276</v>
      </c>
    </row>
    <row r="180" spans="1:3" x14ac:dyDescent="0.25">
      <c r="A180" s="43" t="s">
        <v>1544</v>
      </c>
      <c r="B180" s="44">
        <v>0.23</v>
      </c>
      <c r="C180" s="45">
        <v>276</v>
      </c>
    </row>
    <row r="181" spans="1:3" x14ac:dyDescent="0.25">
      <c r="A181" s="43" t="s">
        <v>1549</v>
      </c>
      <c r="B181" s="44">
        <v>0.1</v>
      </c>
      <c r="C181" s="45">
        <v>80</v>
      </c>
    </row>
    <row r="182" spans="1:3" x14ac:dyDescent="0.25">
      <c r="A182" s="46" t="s">
        <v>1761</v>
      </c>
      <c r="B182" s="44">
        <v>2.38</v>
      </c>
      <c r="C182" s="45">
        <v>2856</v>
      </c>
    </row>
    <row r="183" spans="1:3" x14ac:dyDescent="0.25">
      <c r="A183" s="43" t="s">
        <v>1540</v>
      </c>
      <c r="B183" s="44">
        <v>0.24</v>
      </c>
      <c r="C183" s="45">
        <v>288</v>
      </c>
    </row>
    <row r="184" spans="1:3" x14ac:dyDescent="0.25">
      <c r="A184" s="43" t="s">
        <v>1543</v>
      </c>
      <c r="B184" s="44">
        <v>1.66</v>
      </c>
      <c r="C184" s="45">
        <v>1992</v>
      </c>
    </row>
    <row r="185" spans="1:3" x14ac:dyDescent="0.25">
      <c r="A185" s="43" t="s">
        <v>1573</v>
      </c>
      <c r="B185" s="44">
        <v>0.48</v>
      </c>
      <c r="C185" s="45">
        <v>576</v>
      </c>
    </row>
    <row r="186" spans="1:3" x14ac:dyDescent="0.25">
      <c r="A186" s="46" t="s">
        <v>1579</v>
      </c>
      <c r="B186" s="44">
        <v>6.7</v>
      </c>
      <c r="C186" s="45">
        <v>10048</v>
      </c>
    </row>
    <row r="187" spans="1:3" x14ac:dyDescent="0.25">
      <c r="A187" s="43" t="s">
        <v>1543</v>
      </c>
      <c r="B187" s="44">
        <v>1.08</v>
      </c>
      <c r="C187" s="45">
        <v>1296</v>
      </c>
    </row>
    <row r="188" spans="1:3" x14ac:dyDescent="0.25">
      <c r="A188" s="43" t="s">
        <v>1545</v>
      </c>
      <c r="B188" s="44">
        <v>4.68</v>
      </c>
      <c r="C188" s="45">
        <v>7488</v>
      </c>
    </row>
    <row r="189" spans="1:3" x14ac:dyDescent="0.25">
      <c r="A189" s="43" t="s">
        <v>1546</v>
      </c>
      <c r="B189" s="44">
        <v>0.12</v>
      </c>
      <c r="C189" s="45">
        <v>96</v>
      </c>
    </row>
    <row r="190" spans="1:3" x14ac:dyDescent="0.25">
      <c r="A190" s="43" t="s">
        <v>1553</v>
      </c>
      <c r="B190" s="44">
        <v>0.45999999999999996</v>
      </c>
      <c r="C190" s="45">
        <v>736</v>
      </c>
    </row>
    <row r="191" spans="1:3" x14ac:dyDescent="0.25">
      <c r="A191" s="43" t="s">
        <v>1573</v>
      </c>
      <c r="B191" s="44">
        <v>0.36</v>
      </c>
      <c r="C191" s="45">
        <v>432</v>
      </c>
    </row>
    <row r="192" spans="1:3" x14ac:dyDescent="0.25">
      <c r="A192" s="46" t="s">
        <v>1642</v>
      </c>
      <c r="B192" s="44">
        <v>1.5700000000000003</v>
      </c>
      <c r="C192" s="45">
        <v>2468</v>
      </c>
    </row>
    <row r="193" spans="1:3" x14ac:dyDescent="0.25">
      <c r="A193" s="43" t="s">
        <v>1542</v>
      </c>
      <c r="B193" s="44">
        <v>0.26</v>
      </c>
      <c r="C193" s="45">
        <v>312</v>
      </c>
    </row>
    <row r="194" spans="1:3" x14ac:dyDescent="0.25">
      <c r="A194" s="43" t="s">
        <v>1643</v>
      </c>
      <c r="B194" s="44">
        <v>0.9</v>
      </c>
      <c r="C194" s="45">
        <v>1440</v>
      </c>
    </row>
    <row r="195" spans="1:3" x14ac:dyDescent="0.25">
      <c r="A195" s="43" t="s">
        <v>1557</v>
      </c>
      <c r="B195" s="44">
        <v>0.28000000000000003</v>
      </c>
      <c r="C195" s="45">
        <v>560</v>
      </c>
    </row>
    <row r="196" spans="1:3" x14ac:dyDescent="0.25">
      <c r="A196" s="43" t="s">
        <v>1573</v>
      </c>
      <c r="B196" s="44">
        <v>0.13</v>
      </c>
      <c r="C196" s="45">
        <v>156</v>
      </c>
    </row>
    <row r="197" spans="1:3" x14ac:dyDescent="0.25">
      <c r="A197" s="46" t="s">
        <v>1663</v>
      </c>
      <c r="B197" s="44">
        <v>6.69</v>
      </c>
      <c r="C197" s="45">
        <v>10036</v>
      </c>
    </row>
    <row r="198" spans="1:3" x14ac:dyDescent="0.25">
      <c r="A198" s="43" t="s">
        <v>1540</v>
      </c>
      <c r="B198" s="44">
        <v>0.1</v>
      </c>
      <c r="C198" s="45">
        <v>120</v>
      </c>
    </row>
    <row r="199" spans="1:3" x14ac:dyDescent="0.25">
      <c r="A199" s="43" t="s">
        <v>1548</v>
      </c>
      <c r="B199" s="44">
        <v>1.56</v>
      </c>
      <c r="C199" s="45">
        <v>2496</v>
      </c>
    </row>
    <row r="200" spans="1:3" x14ac:dyDescent="0.25">
      <c r="A200" s="43" t="s">
        <v>1543</v>
      </c>
      <c r="B200" s="44">
        <v>0.57999999999999996</v>
      </c>
      <c r="C200" s="45">
        <v>696</v>
      </c>
    </row>
    <row r="201" spans="1:3" x14ac:dyDescent="0.25">
      <c r="A201" s="43" t="s">
        <v>1544</v>
      </c>
      <c r="B201" s="44">
        <v>0.1</v>
      </c>
      <c r="C201" s="45">
        <v>120</v>
      </c>
    </row>
    <row r="202" spans="1:3" x14ac:dyDescent="0.25">
      <c r="A202" s="43" t="s">
        <v>1545</v>
      </c>
      <c r="B202" s="44">
        <v>0.2</v>
      </c>
      <c r="C202" s="45">
        <v>320</v>
      </c>
    </row>
    <row r="203" spans="1:3" x14ac:dyDescent="0.25">
      <c r="A203" s="43" t="s">
        <v>1552</v>
      </c>
      <c r="B203" s="44">
        <v>0.89000000000000012</v>
      </c>
      <c r="C203" s="45">
        <v>1068</v>
      </c>
    </row>
    <row r="204" spans="1:3" x14ac:dyDescent="0.25">
      <c r="A204" s="43" t="s">
        <v>1553</v>
      </c>
      <c r="B204" s="44">
        <v>3.26</v>
      </c>
      <c r="C204" s="45">
        <v>5216</v>
      </c>
    </row>
    <row r="205" spans="1:3" x14ac:dyDescent="0.25">
      <c r="A205" s="46" t="s">
        <v>1599</v>
      </c>
      <c r="B205" s="44">
        <v>4.43</v>
      </c>
      <c r="C205" s="45">
        <v>7064</v>
      </c>
    </row>
    <row r="206" spans="1:3" x14ac:dyDescent="0.25">
      <c r="A206" s="43" t="s">
        <v>1545</v>
      </c>
      <c r="B206" s="44">
        <v>1.7</v>
      </c>
      <c r="C206" s="45">
        <v>2720</v>
      </c>
    </row>
    <row r="207" spans="1:3" x14ac:dyDescent="0.25">
      <c r="A207" s="43" t="s">
        <v>1552</v>
      </c>
      <c r="B207" s="44">
        <v>0.36</v>
      </c>
      <c r="C207" s="45">
        <v>432</v>
      </c>
    </row>
    <row r="208" spans="1:3" x14ac:dyDescent="0.25">
      <c r="A208" s="43" t="s">
        <v>1553</v>
      </c>
      <c r="B208" s="44">
        <v>2.0699999999999998</v>
      </c>
      <c r="C208" s="45">
        <v>3312</v>
      </c>
    </row>
    <row r="209" spans="1:3" x14ac:dyDescent="0.25">
      <c r="A209" s="43" t="s">
        <v>1558</v>
      </c>
      <c r="B209" s="44">
        <v>0.3</v>
      </c>
      <c r="C209" s="45">
        <v>600</v>
      </c>
    </row>
    <row r="210" spans="1:3" x14ac:dyDescent="0.25">
      <c r="A210" s="46" t="s">
        <v>1585</v>
      </c>
      <c r="B210" s="44">
        <v>6.1</v>
      </c>
      <c r="C210" s="45">
        <v>8504</v>
      </c>
    </row>
    <row r="211" spans="1:3" x14ac:dyDescent="0.25">
      <c r="A211" s="43" t="s">
        <v>1540</v>
      </c>
      <c r="B211" s="44">
        <v>0.43</v>
      </c>
      <c r="C211" s="45">
        <v>516</v>
      </c>
    </row>
    <row r="212" spans="1:3" x14ac:dyDescent="0.25">
      <c r="A212" s="43" t="s">
        <v>1548</v>
      </c>
      <c r="B212" s="44">
        <v>3.0500000000000003</v>
      </c>
      <c r="C212" s="45">
        <v>4880</v>
      </c>
    </row>
    <row r="213" spans="1:3" x14ac:dyDescent="0.25">
      <c r="A213" s="43" t="s">
        <v>1542</v>
      </c>
      <c r="B213" s="44">
        <v>1.22</v>
      </c>
      <c r="C213" s="45">
        <v>1464</v>
      </c>
    </row>
    <row r="214" spans="1:3" x14ac:dyDescent="0.25">
      <c r="A214" s="43" t="s">
        <v>1544</v>
      </c>
      <c r="B214" s="44">
        <v>1.3099999999999998</v>
      </c>
      <c r="C214" s="45">
        <v>1572</v>
      </c>
    </row>
    <row r="215" spans="1:3" x14ac:dyDescent="0.25">
      <c r="A215" s="43" t="s">
        <v>1549</v>
      </c>
      <c r="B215" s="44">
        <v>0.09</v>
      </c>
      <c r="C215" s="45">
        <v>72</v>
      </c>
    </row>
    <row r="216" spans="1:3" x14ac:dyDescent="0.25">
      <c r="A216" s="46" t="s">
        <v>1639</v>
      </c>
      <c r="B216" s="44">
        <v>1.67</v>
      </c>
      <c r="C216" s="45">
        <v>3132</v>
      </c>
    </row>
    <row r="217" spans="1:3" x14ac:dyDescent="0.25">
      <c r="A217" s="43" t="s">
        <v>1548</v>
      </c>
      <c r="B217" s="44">
        <v>0.22</v>
      </c>
      <c r="C217" s="45">
        <v>352</v>
      </c>
    </row>
    <row r="218" spans="1:3" x14ac:dyDescent="0.25">
      <c r="A218" s="43" t="s">
        <v>1545</v>
      </c>
      <c r="B218" s="44">
        <v>0.3</v>
      </c>
      <c r="C218" s="45">
        <v>480</v>
      </c>
    </row>
    <row r="219" spans="1:3" x14ac:dyDescent="0.25">
      <c r="A219" s="43" t="s">
        <v>1557</v>
      </c>
      <c r="B219" s="44">
        <v>1.1499999999999999</v>
      </c>
      <c r="C219" s="45">
        <v>2300</v>
      </c>
    </row>
    <row r="220" spans="1:3" x14ac:dyDescent="0.25">
      <c r="A220" s="46" t="s">
        <v>1727</v>
      </c>
      <c r="B220" s="44">
        <v>3.3000000000000003</v>
      </c>
      <c r="C220" s="45">
        <v>4780</v>
      </c>
    </row>
    <row r="221" spans="1:3" x14ac:dyDescent="0.25">
      <c r="A221" s="43" t="s">
        <v>1541</v>
      </c>
      <c r="B221" s="44">
        <v>1.25</v>
      </c>
      <c r="C221" s="45">
        <v>1500</v>
      </c>
    </row>
    <row r="222" spans="1:3" x14ac:dyDescent="0.25">
      <c r="A222" s="43" t="s">
        <v>1545</v>
      </c>
      <c r="B222" s="44">
        <v>1.32</v>
      </c>
      <c r="C222" s="45">
        <v>2112</v>
      </c>
    </row>
    <row r="223" spans="1:3" x14ac:dyDescent="0.25">
      <c r="A223" s="43" t="s">
        <v>1553</v>
      </c>
      <c r="B223" s="44">
        <v>0.73</v>
      </c>
      <c r="C223" s="45">
        <v>1168</v>
      </c>
    </row>
    <row r="224" spans="1:3" x14ac:dyDescent="0.25">
      <c r="A224" s="46" t="s">
        <v>1675</v>
      </c>
      <c r="B224" s="44">
        <v>3.0500000000000003</v>
      </c>
      <c r="C224" s="45">
        <v>4340</v>
      </c>
    </row>
    <row r="225" spans="1:3" x14ac:dyDescent="0.25">
      <c r="A225" s="43" t="s">
        <v>1548</v>
      </c>
      <c r="B225" s="44">
        <v>0.5</v>
      </c>
      <c r="C225" s="45">
        <v>800</v>
      </c>
    </row>
    <row r="226" spans="1:3" x14ac:dyDescent="0.25">
      <c r="A226" s="43" t="s">
        <v>1606</v>
      </c>
      <c r="B226" s="44">
        <v>1.35</v>
      </c>
      <c r="C226" s="45">
        <v>1620</v>
      </c>
    </row>
    <row r="227" spans="1:3" x14ac:dyDescent="0.25">
      <c r="A227" s="43" t="s">
        <v>1553</v>
      </c>
      <c r="B227" s="44">
        <v>0.6</v>
      </c>
      <c r="C227" s="45">
        <v>960</v>
      </c>
    </row>
    <row r="228" spans="1:3" x14ac:dyDescent="0.25">
      <c r="A228" s="43" t="s">
        <v>1554</v>
      </c>
      <c r="B228" s="44">
        <v>0.6</v>
      </c>
      <c r="C228" s="45">
        <v>960</v>
      </c>
    </row>
    <row r="229" spans="1:3" x14ac:dyDescent="0.25">
      <c r="A229" s="46" t="s">
        <v>1612</v>
      </c>
      <c r="B229" s="44">
        <v>3.5499999999999994</v>
      </c>
      <c r="C229" s="45">
        <v>4864</v>
      </c>
    </row>
    <row r="230" spans="1:3" x14ac:dyDescent="0.25">
      <c r="A230" s="43" t="s">
        <v>1540</v>
      </c>
      <c r="B230" s="44">
        <v>0.14000000000000001</v>
      </c>
      <c r="C230" s="45">
        <v>168</v>
      </c>
    </row>
    <row r="231" spans="1:3" x14ac:dyDescent="0.25">
      <c r="A231" s="43" t="s">
        <v>1543</v>
      </c>
      <c r="B231" s="44">
        <v>0.97</v>
      </c>
      <c r="C231" s="45">
        <v>1164</v>
      </c>
    </row>
    <row r="232" spans="1:3" x14ac:dyDescent="0.25">
      <c r="A232" s="43" t="s">
        <v>1544</v>
      </c>
      <c r="B232" s="44">
        <v>0.13</v>
      </c>
      <c r="C232" s="45">
        <v>156</v>
      </c>
    </row>
    <row r="233" spans="1:3" x14ac:dyDescent="0.25">
      <c r="A233" s="43" t="s">
        <v>1545</v>
      </c>
      <c r="B233" s="44">
        <v>0.95</v>
      </c>
      <c r="C233" s="45">
        <v>1520</v>
      </c>
    </row>
    <row r="234" spans="1:3" x14ac:dyDescent="0.25">
      <c r="A234" s="43" t="s">
        <v>1546</v>
      </c>
      <c r="B234" s="44">
        <v>0.4</v>
      </c>
      <c r="C234" s="45">
        <v>320</v>
      </c>
    </row>
    <row r="235" spans="1:3" x14ac:dyDescent="0.25">
      <c r="A235" s="43" t="s">
        <v>1565</v>
      </c>
      <c r="B235" s="44">
        <v>0.96</v>
      </c>
      <c r="C235" s="45">
        <v>1536</v>
      </c>
    </row>
    <row r="236" spans="1:3" x14ac:dyDescent="0.25">
      <c r="A236" s="46" t="s">
        <v>1692</v>
      </c>
      <c r="B236" s="44">
        <v>0.75</v>
      </c>
      <c r="C236" s="45">
        <v>900</v>
      </c>
    </row>
    <row r="237" spans="1:3" x14ac:dyDescent="0.25">
      <c r="A237" s="43" t="s">
        <v>1606</v>
      </c>
      <c r="B237" s="44">
        <v>0.75</v>
      </c>
      <c r="C237" s="45">
        <v>900</v>
      </c>
    </row>
    <row r="238" spans="1:3" x14ac:dyDescent="0.25">
      <c r="A238" s="46" t="s">
        <v>1686</v>
      </c>
      <c r="B238" s="44">
        <v>2.0300000000000002</v>
      </c>
      <c r="C238" s="45">
        <v>3248</v>
      </c>
    </row>
    <row r="239" spans="1:3" x14ac:dyDescent="0.25">
      <c r="A239" s="43" t="s">
        <v>1548</v>
      </c>
      <c r="B239" s="44">
        <v>0.83</v>
      </c>
      <c r="C239" s="45">
        <v>1328</v>
      </c>
    </row>
    <row r="240" spans="1:3" x14ac:dyDescent="0.25">
      <c r="A240" s="43" t="s">
        <v>1553</v>
      </c>
      <c r="B240" s="44">
        <v>0.69</v>
      </c>
      <c r="C240" s="45">
        <v>1104</v>
      </c>
    </row>
    <row r="241" spans="1:3" x14ac:dyDescent="0.25">
      <c r="A241" s="43" t="s">
        <v>1687</v>
      </c>
      <c r="B241" s="44">
        <v>0.51</v>
      </c>
      <c r="C241" s="45">
        <v>816</v>
      </c>
    </row>
    <row r="242" spans="1:3" x14ac:dyDescent="0.25">
      <c r="A242" s="46" t="s">
        <v>1724</v>
      </c>
      <c r="B242" s="44">
        <v>4.12</v>
      </c>
      <c r="C242" s="45">
        <v>5636</v>
      </c>
    </row>
    <row r="243" spans="1:3" x14ac:dyDescent="0.25">
      <c r="A243" s="43" t="s">
        <v>1559</v>
      </c>
      <c r="B243" s="44">
        <v>0</v>
      </c>
      <c r="C243" s="45">
        <v>0</v>
      </c>
    </row>
    <row r="244" spans="1:3" x14ac:dyDescent="0.25">
      <c r="A244" s="43" t="s">
        <v>1541</v>
      </c>
      <c r="B244" s="44">
        <v>2.34</v>
      </c>
      <c r="C244" s="45">
        <v>2808</v>
      </c>
    </row>
    <row r="245" spans="1:3" x14ac:dyDescent="0.25">
      <c r="A245" s="43" t="s">
        <v>1545</v>
      </c>
      <c r="B245" s="44">
        <v>1.73</v>
      </c>
      <c r="C245" s="45">
        <v>2768</v>
      </c>
    </row>
    <row r="246" spans="1:3" x14ac:dyDescent="0.25">
      <c r="A246" s="43" t="s">
        <v>1725</v>
      </c>
      <c r="B246" s="44">
        <v>0.05</v>
      </c>
      <c r="C246" s="45">
        <v>60</v>
      </c>
    </row>
    <row r="247" spans="1:3" x14ac:dyDescent="0.25">
      <c r="A247" s="46" t="s">
        <v>1615</v>
      </c>
      <c r="B247" s="44">
        <v>3.3499999999999996</v>
      </c>
      <c r="C247" s="45">
        <v>5812</v>
      </c>
    </row>
    <row r="248" spans="1:3" x14ac:dyDescent="0.25">
      <c r="A248" s="43" t="s">
        <v>1543</v>
      </c>
      <c r="B248" s="44">
        <v>0.5</v>
      </c>
      <c r="C248" s="45">
        <v>600</v>
      </c>
    </row>
    <row r="249" spans="1:3" x14ac:dyDescent="0.25">
      <c r="A249" s="43" t="s">
        <v>1545</v>
      </c>
      <c r="B249" s="44">
        <v>1.1499999999999999</v>
      </c>
      <c r="C249" s="45">
        <v>1840</v>
      </c>
    </row>
    <row r="250" spans="1:3" x14ac:dyDescent="0.25">
      <c r="A250" s="43" t="s">
        <v>1553</v>
      </c>
      <c r="B250" s="44">
        <v>7.0000000000000007E-2</v>
      </c>
      <c r="C250" s="45">
        <v>112</v>
      </c>
    </row>
    <row r="251" spans="1:3" x14ac:dyDescent="0.25">
      <c r="A251" s="43" t="s">
        <v>1557</v>
      </c>
      <c r="B251" s="44">
        <v>1.63</v>
      </c>
      <c r="C251" s="45">
        <v>3260</v>
      </c>
    </row>
    <row r="252" spans="1:3" x14ac:dyDescent="0.25">
      <c r="A252" s="46" t="s">
        <v>1683</v>
      </c>
      <c r="B252" s="44">
        <v>2.5500000000000003</v>
      </c>
      <c r="C252" s="45">
        <v>3840</v>
      </c>
    </row>
    <row r="253" spans="1:3" x14ac:dyDescent="0.25">
      <c r="A253" s="43" t="s">
        <v>1543</v>
      </c>
      <c r="B253" s="44">
        <v>0.54</v>
      </c>
      <c r="C253" s="45">
        <v>648</v>
      </c>
    </row>
    <row r="254" spans="1:3" x14ac:dyDescent="0.25">
      <c r="A254" s="43" t="s">
        <v>1545</v>
      </c>
      <c r="B254" s="44">
        <v>1.95</v>
      </c>
      <c r="C254" s="45">
        <v>3120</v>
      </c>
    </row>
    <row r="255" spans="1:3" x14ac:dyDescent="0.25">
      <c r="A255" s="43" t="s">
        <v>1617</v>
      </c>
      <c r="B255" s="44">
        <v>0.06</v>
      </c>
      <c r="C255" s="45">
        <v>72</v>
      </c>
    </row>
    <row r="256" spans="1:3" x14ac:dyDescent="0.25">
      <c r="A256" s="46" t="s">
        <v>1662</v>
      </c>
      <c r="B256" s="44">
        <v>7.69</v>
      </c>
      <c r="C256" s="45">
        <v>11288</v>
      </c>
    </row>
    <row r="257" spans="1:3" x14ac:dyDescent="0.25">
      <c r="A257" s="43" t="s">
        <v>1540</v>
      </c>
      <c r="B257" s="44">
        <v>0.35</v>
      </c>
      <c r="C257" s="45">
        <v>420</v>
      </c>
    </row>
    <row r="258" spans="1:3" x14ac:dyDescent="0.25">
      <c r="A258" s="43" t="s">
        <v>1548</v>
      </c>
      <c r="B258" s="44">
        <v>1.46</v>
      </c>
      <c r="C258" s="45">
        <v>2336</v>
      </c>
    </row>
    <row r="259" spans="1:3" x14ac:dyDescent="0.25">
      <c r="A259" s="43" t="s">
        <v>1542</v>
      </c>
      <c r="B259" s="44">
        <v>2.75</v>
      </c>
      <c r="C259" s="45">
        <v>3300</v>
      </c>
    </row>
    <row r="260" spans="1:3" x14ac:dyDescent="0.25">
      <c r="A260" s="43" t="s">
        <v>1543</v>
      </c>
      <c r="B260" s="44">
        <v>0.85</v>
      </c>
      <c r="C260" s="45">
        <v>1020</v>
      </c>
    </row>
    <row r="261" spans="1:3" x14ac:dyDescent="0.25">
      <c r="A261" s="43" t="s">
        <v>1544</v>
      </c>
      <c r="B261" s="44">
        <v>0.34</v>
      </c>
      <c r="C261" s="45">
        <v>408</v>
      </c>
    </row>
    <row r="262" spans="1:3" x14ac:dyDescent="0.25">
      <c r="A262" s="43" t="s">
        <v>1554</v>
      </c>
      <c r="B262" s="44">
        <v>0.19</v>
      </c>
      <c r="C262" s="45">
        <v>304</v>
      </c>
    </row>
    <row r="263" spans="1:3" x14ac:dyDescent="0.25">
      <c r="A263" s="43" t="s">
        <v>1557</v>
      </c>
      <c r="B263" s="44">
        <v>1.75</v>
      </c>
      <c r="C263" s="45">
        <v>3500</v>
      </c>
    </row>
    <row r="264" spans="1:3" x14ac:dyDescent="0.25">
      <c r="A264" s="46" t="s">
        <v>1674</v>
      </c>
      <c r="B264" s="44">
        <v>4.24</v>
      </c>
      <c r="C264" s="45">
        <v>5088</v>
      </c>
    </row>
    <row r="265" spans="1:3" x14ac:dyDescent="0.25">
      <c r="A265" s="43" t="s">
        <v>1542</v>
      </c>
      <c r="B265" s="44">
        <v>3.02</v>
      </c>
      <c r="C265" s="45">
        <v>3624</v>
      </c>
    </row>
    <row r="266" spans="1:3" x14ac:dyDescent="0.25">
      <c r="A266" s="43" t="s">
        <v>1543</v>
      </c>
      <c r="B266" s="44">
        <v>1.22</v>
      </c>
      <c r="C266" s="45">
        <v>1464</v>
      </c>
    </row>
    <row r="267" spans="1:3" x14ac:dyDescent="0.25">
      <c r="A267" s="46" t="s">
        <v>45</v>
      </c>
      <c r="B267" s="44">
        <v>5.6899999999999995</v>
      </c>
      <c r="C267" s="45">
        <v>7668</v>
      </c>
    </row>
    <row r="268" spans="1:3" x14ac:dyDescent="0.25">
      <c r="A268" s="43" t="s">
        <v>1543</v>
      </c>
      <c r="B268" s="44">
        <v>3.59</v>
      </c>
      <c r="C268" s="45">
        <v>4308</v>
      </c>
    </row>
    <row r="269" spans="1:3" x14ac:dyDescent="0.25">
      <c r="A269" s="43" t="s">
        <v>1545</v>
      </c>
      <c r="B269" s="44">
        <v>1.05</v>
      </c>
      <c r="C269" s="45">
        <v>1680</v>
      </c>
    </row>
    <row r="270" spans="1:3" x14ac:dyDescent="0.25">
      <c r="A270" s="43" t="s">
        <v>1553</v>
      </c>
      <c r="B270" s="44">
        <v>0.54</v>
      </c>
      <c r="C270" s="45">
        <v>864</v>
      </c>
    </row>
    <row r="271" spans="1:3" x14ac:dyDescent="0.25">
      <c r="A271" s="43" t="s">
        <v>1565</v>
      </c>
      <c r="B271" s="44">
        <v>0.51</v>
      </c>
      <c r="C271" s="45">
        <v>816</v>
      </c>
    </row>
    <row r="272" spans="1:3" x14ac:dyDescent="0.25">
      <c r="A272" s="46" t="s">
        <v>1659</v>
      </c>
      <c r="B272" s="44">
        <v>0.43</v>
      </c>
      <c r="C272" s="45">
        <v>464</v>
      </c>
    </row>
    <row r="273" spans="1:3" x14ac:dyDescent="0.25">
      <c r="A273" s="43" t="s">
        <v>1544</v>
      </c>
      <c r="B273" s="44">
        <v>0.3</v>
      </c>
      <c r="C273" s="45">
        <v>360</v>
      </c>
    </row>
    <row r="274" spans="1:3" x14ac:dyDescent="0.25">
      <c r="A274" s="43" t="s">
        <v>1549</v>
      </c>
      <c r="B274" s="44">
        <v>0.13</v>
      </c>
      <c r="C274" s="45">
        <v>104</v>
      </c>
    </row>
    <row r="275" spans="1:3" x14ac:dyDescent="0.25">
      <c r="A275" s="46" t="s">
        <v>1587</v>
      </c>
      <c r="B275" s="44">
        <v>5.79</v>
      </c>
      <c r="C275" s="45">
        <v>8628</v>
      </c>
    </row>
    <row r="276" spans="1:3" x14ac:dyDescent="0.25">
      <c r="A276" s="43" t="s">
        <v>1540</v>
      </c>
      <c r="B276" s="44">
        <v>0.22</v>
      </c>
      <c r="C276" s="45">
        <v>264</v>
      </c>
    </row>
    <row r="277" spans="1:3" x14ac:dyDescent="0.25">
      <c r="A277" s="43" t="s">
        <v>1548</v>
      </c>
      <c r="B277" s="44">
        <v>1.41</v>
      </c>
      <c r="C277" s="45">
        <v>2256</v>
      </c>
    </row>
    <row r="278" spans="1:3" x14ac:dyDescent="0.25">
      <c r="A278" s="43" t="s">
        <v>1543</v>
      </c>
      <c r="B278" s="44">
        <v>1.37</v>
      </c>
      <c r="C278" s="45">
        <v>1644</v>
      </c>
    </row>
    <row r="279" spans="1:3" x14ac:dyDescent="0.25">
      <c r="A279" s="43" t="s">
        <v>1554</v>
      </c>
      <c r="B279" s="44">
        <v>2.79</v>
      </c>
      <c r="C279" s="45">
        <v>4464</v>
      </c>
    </row>
    <row r="280" spans="1:3" x14ac:dyDescent="0.25">
      <c r="A280" s="46" t="s">
        <v>1735</v>
      </c>
      <c r="B280" s="44">
        <v>2.8499999999999996</v>
      </c>
      <c r="C280" s="45">
        <v>4000</v>
      </c>
    </row>
    <row r="281" spans="1:3" x14ac:dyDescent="0.25">
      <c r="A281" s="43" t="s">
        <v>1543</v>
      </c>
      <c r="B281" s="44">
        <v>1.4</v>
      </c>
      <c r="C281" s="45">
        <v>1680</v>
      </c>
    </row>
    <row r="282" spans="1:3" x14ac:dyDescent="0.25">
      <c r="A282" s="43" t="s">
        <v>1545</v>
      </c>
      <c r="B282" s="44">
        <v>1.45</v>
      </c>
      <c r="C282" s="45">
        <v>2320</v>
      </c>
    </row>
    <row r="283" spans="1:3" x14ac:dyDescent="0.25">
      <c r="A283" s="46" t="s">
        <v>1778</v>
      </c>
      <c r="B283" s="44">
        <v>1.18</v>
      </c>
      <c r="C283" s="45">
        <v>1336</v>
      </c>
    </row>
    <row r="284" spans="1:3" x14ac:dyDescent="0.25">
      <c r="A284" s="43" t="s">
        <v>1606</v>
      </c>
      <c r="B284" s="44">
        <v>0.49</v>
      </c>
      <c r="C284" s="45">
        <v>588</v>
      </c>
    </row>
    <row r="285" spans="1:3" x14ac:dyDescent="0.25">
      <c r="A285" s="43" t="s">
        <v>1543</v>
      </c>
      <c r="B285" s="44">
        <v>0.49</v>
      </c>
      <c r="C285" s="45">
        <v>588</v>
      </c>
    </row>
    <row r="286" spans="1:3" x14ac:dyDescent="0.25">
      <c r="A286" s="43" t="s">
        <v>1544</v>
      </c>
      <c r="B286" s="44">
        <v>0.02</v>
      </c>
      <c r="C286" s="45">
        <v>24</v>
      </c>
    </row>
    <row r="287" spans="1:3" x14ac:dyDescent="0.25">
      <c r="A287" s="43" t="s">
        <v>1550</v>
      </c>
      <c r="B287" s="44">
        <v>0.16</v>
      </c>
      <c r="C287" s="45">
        <v>128</v>
      </c>
    </row>
    <row r="288" spans="1:3" x14ac:dyDescent="0.25">
      <c r="A288" s="43" t="s">
        <v>1710</v>
      </c>
      <c r="B288" s="44">
        <v>0.02</v>
      </c>
      <c r="C288" s="45">
        <v>8</v>
      </c>
    </row>
    <row r="289" spans="1:3" x14ac:dyDescent="0.25">
      <c r="A289" s="46" t="s">
        <v>1762</v>
      </c>
      <c r="B289" s="44">
        <v>4.6399999999999997</v>
      </c>
      <c r="C289" s="45">
        <v>7164</v>
      </c>
    </row>
    <row r="290" spans="1:3" x14ac:dyDescent="0.25">
      <c r="A290" s="43" t="s">
        <v>1545</v>
      </c>
      <c r="B290" s="44">
        <v>3.9899999999999998</v>
      </c>
      <c r="C290" s="45">
        <v>6384</v>
      </c>
    </row>
    <row r="291" spans="1:3" x14ac:dyDescent="0.25">
      <c r="A291" s="43" t="s">
        <v>1552</v>
      </c>
      <c r="B291" s="44">
        <v>0.65</v>
      </c>
      <c r="C291" s="45">
        <v>780</v>
      </c>
    </row>
    <row r="292" spans="1:3" x14ac:dyDescent="0.25">
      <c r="A292" s="46" t="s">
        <v>1575</v>
      </c>
      <c r="B292" s="44">
        <v>7.64</v>
      </c>
      <c r="C292" s="45">
        <v>9588</v>
      </c>
    </row>
    <row r="293" spans="1:3" x14ac:dyDescent="0.25">
      <c r="A293" s="43" t="s">
        <v>1542</v>
      </c>
      <c r="B293" s="44">
        <v>3.59</v>
      </c>
      <c r="C293" s="45">
        <v>4308</v>
      </c>
    </row>
    <row r="294" spans="1:3" x14ac:dyDescent="0.25">
      <c r="A294" s="43" t="s">
        <v>1545</v>
      </c>
      <c r="B294" s="44">
        <v>0.94</v>
      </c>
      <c r="C294" s="45">
        <v>1504</v>
      </c>
    </row>
    <row r="295" spans="1:3" x14ac:dyDescent="0.25">
      <c r="A295" s="43" t="s">
        <v>1546</v>
      </c>
      <c r="B295" s="44">
        <v>1.1000000000000001</v>
      </c>
      <c r="C295" s="45">
        <v>880</v>
      </c>
    </row>
    <row r="296" spans="1:3" x14ac:dyDescent="0.25">
      <c r="A296" s="43" t="s">
        <v>1550</v>
      </c>
      <c r="B296" s="44">
        <v>0.4</v>
      </c>
      <c r="C296" s="45">
        <v>320</v>
      </c>
    </row>
    <row r="297" spans="1:3" x14ac:dyDescent="0.25">
      <c r="A297" s="43" t="s">
        <v>1553</v>
      </c>
      <c r="B297" s="44">
        <v>1.61</v>
      </c>
      <c r="C297" s="45">
        <v>2576</v>
      </c>
    </row>
    <row r="298" spans="1:3" x14ac:dyDescent="0.25">
      <c r="A298" s="46" t="s">
        <v>1600</v>
      </c>
      <c r="B298" s="44">
        <v>4.43</v>
      </c>
      <c r="C298" s="45">
        <v>6308</v>
      </c>
    </row>
    <row r="299" spans="1:3" x14ac:dyDescent="0.25">
      <c r="A299" s="43" t="s">
        <v>1548</v>
      </c>
      <c r="B299" s="44">
        <v>2.48</v>
      </c>
      <c r="C299" s="45">
        <v>3968</v>
      </c>
    </row>
    <row r="300" spans="1:3" x14ac:dyDescent="0.25">
      <c r="A300" s="43" t="s">
        <v>1542</v>
      </c>
      <c r="B300" s="44">
        <v>1.43</v>
      </c>
      <c r="C300" s="45">
        <v>1716</v>
      </c>
    </row>
    <row r="301" spans="1:3" x14ac:dyDescent="0.25">
      <c r="A301" s="43" t="s">
        <v>1544</v>
      </c>
      <c r="B301" s="44">
        <v>0.52</v>
      </c>
      <c r="C301" s="45">
        <v>624</v>
      </c>
    </row>
    <row r="302" spans="1:3" x14ac:dyDescent="0.25">
      <c r="A302" s="46" t="s">
        <v>1780</v>
      </c>
      <c r="B302" s="44">
        <v>1.9099999999999997</v>
      </c>
      <c r="C302" s="45">
        <v>2292</v>
      </c>
    </row>
    <row r="303" spans="1:3" x14ac:dyDescent="0.25">
      <c r="A303" s="43" t="s">
        <v>1542</v>
      </c>
      <c r="B303" s="44">
        <v>0.36</v>
      </c>
      <c r="C303" s="45">
        <v>432</v>
      </c>
    </row>
    <row r="304" spans="1:3" x14ac:dyDescent="0.25">
      <c r="A304" s="43" t="s">
        <v>1543</v>
      </c>
      <c r="B304" s="44">
        <v>1.19</v>
      </c>
      <c r="C304" s="45">
        <v>1428</v>
      </c>
    </row>
    <row r="305" spans="1:3" x14ac:dyDescent="0.25">
      <c r="A305" s="43" t="s">
        <v>1544</v>
      </c>
      <c r="B305" s="44">
        <v>0.18</v>
      </c>
      <c r="C305" s="45">
        <v>216</v>
      </c>
    </row>
    <row r="306" spans="1:3" x14ac:dyDescent="0.25">
      <c r="A306" s="43" t="s">
        <v>1573</v>
      </c>
      <c r="B306" s="44">
        <v>0.18</v>
      </c>
      <c r="C306" s="45">
        <v>216</v>
      </c>
    </row>
    <row r="307" spans="1:3" x14ac:dyDescent="0.25">
      <c r="A307" s="46" t="s">
        <v>1616</v>
      </c>
      <c r="B307" s="44">
        <v>3.26</v>
      </c>
      <c r="C307" s="45">
        <v>3784</v>
      </c>
    </row>
    <row r="308" spans="1:3" x14ac:dyDescent="0.25">
      <c r="A308" s="43" t="s">
        <v>1540</v>
      </c>
      <c r="B308" s="44">
        <v>0.16</v>
      </c>
      <c r="C308" s="45">
        <v>192</v>
      </c>
    </row>
    <row r="309" spans="1:3" x14ac:dyDescent="0.25">
      <c r="A309" s="43" t="s">
        <v>1543</v>
      </c>
      <c r="B309" s="44">
        <v>2.2999999999999998</v>
      </c>
      <c r="C309" s="45">
        <v>2760</v>
      </c>
    </row>
    <row r="310" spans="1:3" x14ac:dyDescent="0.25">
      <c r="A310" s="43" t="s">
        <v>1544</v>
      </c>
      <c r="B310" s="44">
        <v>0.16</v>
      </c>
      <c r="C310" s="45">
        <v>192</v>
      </c>
    </row>
    <row r="311" spans="1:3" x14ac:dyDescent="0.25">
      <c r="A311" s="43" t="s">
        <v>1546</v>
      </c>
      <c r="B311" s="44">
        <v>0.32</v>
      </c>
      <c r="C311" s="45">
        <v>256</v>
      </c>
    </row>
    <row r="312" spans="1:3" x14ac:dyDescent="0.25">
      <c r="A312" s="43" t="s">
        <v>1617</v>
      </c>
      <c r="B312" s="44">
        <v>0.32</v>
      </c>
      <c r="C312" s="45">
        <v>384</v>
      </c>
    </row>
    <row r="313" spans="1:3" x14ac:dyDescent="0.25">
      <c r="A313" s="46" t="s">
        <v>1570</v>
      </c>
      <c r="B313" s="44">
        <v>10.67</v>
      </c>
      <c r="C313" s="45">
        <v>13800</v>
      </c>
    </row>
    <row r="314" spans="1:3" x14ac:dyDescent="0.25">
      <c r="A314" s="43" t="s">
        <v>1540</v>
      </c>
      <c r="B314" s="44">
        <v>1.04</v>
      </c>
      <c r="C314" s="45">
        <v>1248</v>
      </c>
    </row>
    <row r="315" spans="1:3" x14ac:dyDescent="0.25">
      <c r="A315" s="43" t="s">
        <v>1548</v>
      </c>
      <c r="B315" s="44">
        <v>0.51</v>
      </c>
      <c r="C315" s="45">
        <v>816</v>
      </c>
    </row>
    <row r="316" spans="1:3" x14ac:dyDescent="0.25">
      <c r="A316" s="43" t="s">
        <v>1542</v>
      </c>
      <c r="B316" s="44">
        <v>2.36</v>
      </c>
      <c r="C316" s="45">
        <v>2832</v>
      </c>
    </row>
    <row r="317" spans="1:3" x14ac:dyDescent="0.25">
      <c r="A317" s="43" t="s">
        <v>1543</v>
      </c>
      <c r="B317" s="44">
        <v>2.13</v>
      </c>
      <c r="C317" s="45">
        <v>2556</v>
      </c>
    </row>
    <row r="318" spans="1:3" x14ac:dyDescent="0.25">
      <c r="A318" s="43" t="s">
        <v>1544</v>
      </c>
      <c r="B318" s="44">
        <v>0.53</v>
      </c>
      <c r="C318" s="45">
        <v>636</v>
      </c>
    </row>
    <row r="319" spans="1:3" x14ac:dyDescent="0.25">
      <c r="A319" s="43" t="s">
        <v>1545</v>
      </c>
      <c r="B319" s="44">
        <v>1.7999999999999998</v>
      </c>
      <c r="C319" s="45">
        <v>2880</v>
      </c>
    </row>
    <row r="320" spans="1:3" x14ac:dyDescent="0.25">
      <c r="A320" s="43" t="s">
        <v>1546</v>
      </c>
      <c r="B320" s="44">
        <v>1.06</v>
      </c>
      <c r="C320" s="45">
        <v>848</v>
      </c>
    </row>
    <row r="321" spans="1:3" x14ac:dyDescent="0.25">
      <c r="A321" s="43" t="s">
        <v>1553</v>
      </c>
      <c r="B321" s="44">
        <v>0.71</v>
      </c>
      <c r="C321" s="45">
        <v>1136</v>
      </c>
    </row>
    <row r="322" spans="1:3" x14ac:dyDescent="0.25">
      <c r="A322" s="43" t="s">
        <v>1565</v>
      </c>
      <c r="B322" s="44">
        <v>0.53</v>
      </c>
      <c r="C322" s="45">
        <v>848</v>
      </c>
    </row>
    <row r="323" spans="1:3" x14ac:dyDescent="0.25">
      <c r="A323" s="46" t="s">
        <v>1707</v>
      </c>
      <c r="B323" s="44">
        <v>7</v>
      </c>
      <c r="C323" s="45">
        <v>9984</v>
      </c>
    </row>
    <row r="324" spans="1:3" x14ac:dyDescent="0.25">
      <c r="A324" s="43" t="s">
        <v>1594</v>
      </c>
      <c r="B324" s="44">
        <v>1.04</v>
      </c>
      <c r="C324" s="45">
        <v>1248</v>
      </c>
    </row>
    <row r="325" spans="1:3" x14ac:dyDescent="0.25">
      <c r="A325" s="43" t="s">
        <v>1548</v>
      </c>
      <c r="B325" s="44">
        <v>1.49</v>
      </c>
      <c r="C325" s="45">
        <v>2384</v>
      </c>
    </row>
    <row r="326" spans="1:3" x14ac:dyDescent="0.25">
      <c r="A326" s="43" t="s">
        <v>1543</v>
      </c>
      <c r="B326" s="44">
        <v>2</v>
      </c>
      <c r="C326" s="45">
        <v>2400</v>
      </c>
    </row>
    <row r="327" spans="1:3" x14ac:dyDescent="0.25">
      <c r="A327" s="43" t="s">
        <v>1545</v>
      </c>
      <c r="B327" s="44">
        <v>1.49</v>
      </c>
      <c r="C327" s="45">
        <v>2384</v>
      </c>
    </row>
    <row r="328" spans="1:3" x14ac:dyDescent="0.25">
      <c r="A328" s="43" t="s">
        <v>1565</v>
      </c>
      <c r="B328" s="44">
        <v>0.98</v>
      </c>
      <c r="C328" s="45">
        <v>1568</v>
      </c>
    </row>
    <row r="329" spans="1:3" x14ac:dyDescent="0.25">
      <c r="A329" s="46" t="s">
        <v>1797</v>
      </c>
      <c r="B329" s="44">
        <v>4.9999999999999991</v>
      </c>
      <c r="C329" s="45">
        <v>6504</v>
      </c>
    </row>
    <row r="330" spans="1:3" x14ac:dyDescent="0.25">
      <c r="A330" s="43" t="s">
        <v>1540</v>
      </c>
      <c r="B330" s="44">
        <v>0.14000000000000001</v>
      </c>
      <c r="C330" s="45">
        <v>168</v>
      </c>
    </row>
    <row r="331" spans="1:3" x14ac:dyDescent="0.25">
      <c r="A331" s="43" t="s">
        <v>1594</v>
      </c>
      <c r="B331" s="44">
        <v>1</v>
      </c>
      <c r="C331" s="45">
        <v>1200</v>
      </c>
    </row>
    <row r="332" spans="1:3" x14ac:dyDescent="0.25">
      <c r="A332" s="43" t="s">
        <v>1543</v>
      </c>
      <c r="B332" s="44">
        <v>2.46</v>
      </c>
      <c r="C332" s="45">
        <v>2952</v>
      </c>
    </row>
    <row r="333" spans="1:3" x14ac:dyDescent="0.25">
      <c r="A333" s="43" t="s">
        <v>1553</v>
      </c>
      <c r="B333" s="44">
        <v>0.45</v>
      </c>
      <c r="C333" s="45">
        <v>720</v>
      </c>
    </row>
    <row r="334" spans="1:3" x14ac:dyDescent="0.25">
      <c r="A334" s="43" t="s">
        <v>1565</v>
      </c>
      <c r="B334" s="44">
        <v>0.81</v>
      </c>
      <c r="C334" s="45">
        <v>1296</v>
      </c>
    </row>
    <row r="335" spans="1:3" x14ac:dyDescent="0.25">
      <c r="A335" s="43" t="s">
        <v>1573</v>
      </c>
      <c r="B335" s="44">
        <v>0.14000000000000001</v>
      </c>
      <c r="C335" s="45">
        <v>168</v>
      </c>
    </row>
    <row r="336" spans="1:3" x14ac:dyDescent="0.25">
      <c r="A336" s="46" t="s">
        <v>1627</v>
      </c>
      <c r="B336" s="44">
        <v>2.6500000000000004</v>
      </c>
      <c r="C336" s="45">
        <v>3180</v>
      </c>
    </row>
    <row r="337" spans="1:3" x14ac:dyDescent="0.25">
      <c r="A337" s="43" t="s">
        <v>1543</v>
      </c>
      <c r="B337" s="44">
        <v>2.12</v>
      </c>
      <c r="C337" s="45">
        <v>2544</v>
      </c>
    </row>
    <row r="338" spans="1:3" x14ac:dyDescent="0.25">
      <c r="A338" s="43" t="s">
        <v>1544</v>
      </c>
      <c r="B338" s="44">
        <v>0.53</v>
      </c>
      <c r="C338" s="45">
        <v>636</v>
      </c>
    </row>
    <row r="339" spans="1:3" x14ac:dyDescent="0.25">
      <c r="A339" s="46" t="s">
        <v>1630</v>
      </c>
      <c r="B339" s="44">
        <v>2.21</v>
      </c>
      <c r="C339" s="45">
        <v>3228</v>
      </c>
    </row>
    <row r="340" spans="1:3" x14ac:dyDescent="0.25">
      <c r="A340" s="43" t="s">
        <v>1545</v>
      </c>
      <c r="B340" s="44">
        <v>0.31</v>
      </c>
      <c r="C340" s="45">
        <v>496</v>
      </c>
    </row>
    <row r="341" spans="1:3" x14ac:dyDescent="0.25">
      <c r="A341" s="43" t="s">
        <v>1552</v>
      </c>
      <c r="B341" s="44">
        <v>0.77</v>
      </c>
      <c r="C341" s="45">
        <v>924</v>
      </c>
    </row>
    <row r="342" spans="1:3" x14ac:dyDescent="0.25">
      <c r="A342" s="43" t="s">
        <v>1553</v>
      </c>
      <c r="B342" s="44">
        <v>0.46</v>
      </c>
      <c r="C342" s="45">
        <v>736</v>
      </c>
    </row>
    <row r="343" spans="1:3" x14ac:dyDescent="0.25">
      <c r="A343" s="43" t="s">
        <v>1554</v>
      </c>
      <c r="B343" s="44">
        <v>0.67</v>
      </c>
      <c r="C343" s="45">
        <v>1072</v>
      </c>
    </row>
    <row r="344" spans="1:3" x14ac:dyDescent="0.25">
      <c r="A344" s="46" t="s">
        <v>1689</v>
      </c>
      <c r="B344" s="44">
        <v>1.77</v>
      </c>
      <c r="C344" s="45">
        <v>2832</v>
      </c>
    </row>
    <row r="345" spans="1:3" x14ac:dyDescent="0.25">
      <c r="A345" s="43" t="s">
        <v>1545</v>
      </c>
      <c r="B345" s="44">
        <v>1.2</v>
      </c>
      <c r="C345" s="45">
        <v>1920</v>
      </c>
    </row>
    <row r="346" spans="1:3" x14ac:dyDescent="0.25">
      <c r="A346" s="43" t="s">
        <v>1553</v>
      </c>
      <c r="B346" s="44">
        <v>0.56999999999999995</v>
      </c>
      <c r="C346" s="45">
        <v>912</v>
      </c>
    </row>
    <row r="347" spans="1:3" x14ac:dyDescent="0.25">
      <c r="A347" s="46" t="s">
        <v>1595</v>
      </c>
      <c r="B347" s="44">
        <v>5.08</v>
      </c>
      <c r="C347" s="45">
        <v>6972</v>
      </c>
    </row>
    <row r="348" spans="1:3" x14ac:dyDescent="0.25">
      <c r="A348" s="43" t="s">
        <v>1548</v>
      </c>
      <c r="B348" s="44">
        <v>1.18</v>
      </c>
      <c r="C348" s="45">
        <v>1888</v>
      </c>
    </row>
    <row r="349" spans="1:3" x14ac:dyDescent="0.25">
      <c r="A349" s="43" t="s">
        <v>1543</v>
      </c>
      <c r="B349" s="44">
        <v>0.83</v>
      </c>
      <c r="C349" s="45">
        <v>996</v>
      </c>
    </row>
    <row r="350" spans="1:3" x14ac:dyDescent="0.25">
      <c r="A350" s="43" t="s">
        <v>1577</v>
      </c>
      <c r="B350" s="44">
        <v>0.35</v>
      </c>
      <c r="C350" s="45">
        <v>280</v>
      </c>
    </row>
    <row r="351" spans="1:3" x14ac:dyDescent="0.25">
      <c r="A351" s="43" t="s">
        <v>1549</v>
      </c>
      <c r="B351" s="44">
        <v>1.17</v>
      </c>
      <c r="C351" s="45">
        <v>936</v>
      </c>
    </row>
    <row r="352" spans="1:3" x14ac:dyDescent="0.25">
      <c r="A352" s="43" t="s">
        <v>1553</v>
      </c>
      <c r="B352" s="44">
        <v>0.56999999999999995</v>
      </c>
      <c r="C352" s="45">
        <v>912</v>
      </c>
    </row>
    <row r="353" spans="1:3" x14ac:dyDescent="0.25">
      <c r="A353" s="43" t="s">
        <v>1557</v>
      </c>
      <c r="B353" s="44">
        <v>0.98</v>
      </c>
      <c r="C353" s="45">
        <v>1960</v>
      </c>
    </row>
    <row r="354" spans="1:3" x14ac:dyDescent="0.25">
      <c r="A354" s="46" t="s">
        <v>1782</v>
      </c>
      <c r="B354" s="44">
        <v>4.6900000000000004</v>
      </c>
      <c r="C354" s="45">
        <v>5628</v>
      </c>
    </row>
    <row r="355" spans="1:3" x14ac:dyDescent="0.25">
      <c r="A355" s="43" t="s">
        <v>1543</v>
      </c>
      <c r="B355" s="44">
        <v>3.29</v>
      </c>
      <c r="C355" s="45">
        <v>3948</v>
      </c>
    </row>
    <row r="356" spans="1:3" x14ac:dyDescent="0.25">
      <c r="A356" s="43" t="s">
        <v>1550</v>
      </c>
      <c r="B356" s="44">
        <v>0.7</v>
      </c>
      <c r="C356" s="45">
        <v>560</v>
      </c>
    </row>
    <row r="357" spans="1:3" x14ac:dyDescent="0.25">
      <c r="A357" s="43" t="s">
        <v>1643</v>
      </c>
      <c r="B357" s="44">
        <v>0.7</v>
      </c>
      <c r="C357" s="45">
        <v>1120</v>
      </c>
    </row>
    <row r="358" spans="1:3" x14ac:dyDescent="0.25">
      <c r="A358" s="46" t="s">
        <v>1640</v>
      </c>
      <c r="B358" s="44">
        <v>1.6300000000000001</v>
      </c>
      <c r="C358" s="45">
        <v>2608</v>
      </c>
    </row>
    <row r="359" spans="1:3" x14ac:dyDescent="0.25">
      <c r="A359" s="43" t="s">
        <v>1545</v>
      </c>
      <c r="B359" s="44">
        <v>1.53</v>
      </c>
      <c r="C359" s="45">
        <v>2448</v>
      </c>
    </row>
    <row r="360" spans="1:3" x14ac:dyDescent="0.25">
      <c r="A360" s="43" t="s">
        <v>1565</v>
      </c>
      <c r="B360" s="44">
        <v>0.1</v>
      </c>
      <c r="C360" s="45">
        <v>160</v>
      </c>
    </row>
    <row r="361" spans="1:3" x14ac:dyDescent="0.25">
      <c r="A361" s="46" t="s">
        <v>1703</v>
      </c>
      <c r="B361" s="44">
        <v>7.9999999999999991</v>
      </c>
      <c r="C361" s="45">
        <v>9920</v>
      </c>
    </row>
    <row r="362" spans="1:3" x14ac:dyDescent="0.25">
      <c r="A362" s="43" t="s">
        <v>1541</v>
      </c>
      <c r="B362" s="44">
        <v>0.8</v>
      </c>
      <c r="C362" s="45">
        <v>960</v>
      </c>
    </row>
    <row r="363" spans="1:3" x14ac:dyDescent="0.25">
      <c r="A363" s="43" t="s">
        <v>1543</v>
      </c>
      <c r="B363" s="44">
        <v>4.8</v>
      </c>
      <c r="C363" s="45">
        <v>5760</v>
      </c>
    </row>
    <row r="364" spans="1:3" x14ac:dyDescent="0.25">
      <c r="A364" s="43" t="s">
        <v>1545</v>
      </c>
      <c r="B364" s="44">
        <v>0.8</v>
      </c>
      <c r="C364" s="45">
        <v>1280</v>
      </c>
    </row>
    <row r="365" spans="1:3" x14ac:dyDescent="0.25">
      <c r="A365" s="43" t="s">
        <v>1550</v>
      </c>
      <c r="B365" s="44">
        <v>0.8</v>
      </c>
      <c r="C365" s="45">
        <v>640</v>
      </c>
    </row>
    <row r="366" spans="1:3" x14ac:dyDescent="0.25">
      <c r="A366" s="43" t="s">
        <v>1565</v>
      </c>
      <c r="B366" s="44">
        <v>0.8</v>
      </c>
      <c r="C366" s="45">
        <v>1280</v>
      </c>
    </row>
    <row r="367" spans="1:3" x14ac:dyDescent="0.25">
      <c r="A367" s="46" t="s">
        <v>1576</v>
      </c>
      <c r="B367" s="44">
        <v>7.45</v>
      </c>
      <c r="C367" s="45">
        <v>9828</v>
      </c>
    </row>
    <row r="368" spans="1:3" x14ac:dyDescent="0.25">
      <c r="A368" s="43" t="s">
        <v>1540</v>
      </c>
      <c r="B368" s="44">
        <v>0.25</v>
      </c>
      <c r="C368" s="45">
        <v>300</v>
      </c>
    </row>
    <row r="369" spans="1:3" x14ac:dyDescent="0.25">
      <c r="A369" s="43" t="s">
        <v>1543</v>
      </c>
      <c r="B369" s="44">
        <v>1.7</v>
      </c>
      <c r="C369" s="45">
        <v>2040</v>
      </c>
    </row>
    <row r="370" spans="1:3" x14ac:dyDescent="0.25">
      <c r="A370" s="43" t="s">
        <v>1544</v>
      </c>
      <c r="B370" s="44">
        <v>0.62</v>
      </c>
      <c r="C370" s="45">
        <v>744</v>
      </c>
    </row>
    <row r="371" spans="1:3" x14ac:dyDescent="0.25">
      <c r="A371" s="43" t="s">
        <v>1577</v>
      </c>
      <c r="B371" s="44">
        <v>0.1</v>
      </c>
      <c r="C371" s="45">
        <v>80</v>
      </c>
    </row>
    <row r="372" spans="1:3" x14ac:dyDescent="0.25">
      <c r="A372" s="43" t="s">
        <v>1549</v>
      </c>
      <c r="B372" s="44">
        <v>1.23</v>
      </c>
      <c r="C372" s="45">
        <v>984</v>
      </c>
    </row>
    <row r="373" spans="1:3" x14ac:dyDescent="0.25">
      <c r="A373" s="43" t="s">
        <v>1553</v>
      </c>
      <c r="B373" s="44">
        <v>3.5500000000000003</v>
      </c>
      <c r="C373" s="45">
        <v>5680</v>
      </c>
    </row>
    <row r="374" spans="1:3" x14ac:dyDescent="0.25">
      <c r="A374" s="46" t="s">
        <v>1638</v>
      </c>
      <c r="B374" s="44">
        <v>1.67</v>
      </c>
      <c r="C374" s="45">
        <v>2964</v>
      </c>
    </row>
    <row r="375" spans="1:3" x14ac:dyDescent="0.25">
      <c r="A375" s="43" t="s">
        <v>1543</v>
      </c>
      <c r="B375" s="44">
        <v>0.47000000000000003</v>
      </c>
      <c r="C375" s="45">
        <v>564</v>
      </c>
    </row>
    <row r="376" spans="1:3" x14ac:dyDescent="0.25">
      <c r="A376" s="43" t="s">
        <v>1557</v>
      </c>
      <c r="B376" s="44">
        <v>1.2</v>
      </c>
      <c r="C376" s="45">
        <v>2400</v>
      </c>
    </row>
    <row r="377" spans="1:3" x14ac:dyDescent="0.25">
      <c r="A377" s="46" t="s">
        <v>1763</v>
      </c>
      <c r="B377" s="44">
        <v>7.6000000000000014</v>
      </c>
      <c r="C377" s="45">
        <v>10040</v>
      </c>
    </row>
    <row r="378" spans="1:3" x14ac:dyDescent="0.25">
      <c r="A378" s="43" t="s">
        <v>1540</v>
      </c>
      <c r="B378" s="44">
        <v>0.52</v>
      </c>
      <c r="C378" s="45">
        <v>624</v>
      </c>
    </row>
    <row r="379" spans="1:3" x14ac:dyDescent="0.25">
      <c r="A379" s="43" t="s">
        <v>1606</v>
      </c>
      <c r="B379" s="44">
        <v>0.44</v>
      </c>
      <c r="C379" s="45">
        <v>528</v>
      </c>
    </row>
    <row r="380" spans="1:3" x14ac:dyDescent="0.25">
      <c r="A380" s="43" t="s">
        <v>1543</v>
      </c>
      <c r="B380" s="44">
        <v>3.28</v>
      </c>
      <c r="C380" s="45">
        <v>3936</v>
      </c>
    </row>
    <row r="381" spans="1:3" x14ac:dyDescent="0.25">
      <c r="A381" s="43" t="s">
        <v>1560</v>
      </c>
      <c r="B381" s="44">
        <v>0.28000000000000003</v>
      </c>
      <c r="C381" s="45">
        <v>448</v>
      </c>
    </row>
    <row r="382" spans="1:3" x14ac:dyDescent="0.25">
      <c r="A382" s="43" t="s">
        <v>1565</v>
      </c>
      <c r="B382" s="44">
        <v>2.02</v>
      </c>
      <c r="C382" s="45">
        <v>3232</v>
      </c>
    </row>
    <row r="383" spans="1:3" x14ac:dyDescent="0.25">
      <c r="A383" s="43" t="s">
        <v>1573</v>
      </c>
      <c r="B383" s="44">
        <v>1.06</v>
      </c>
      <c r="C383" s="45">
        <v>1272</v>
      </c>
    </row>
    <row r="384" spans="1:3" x14ac:dyDescent="0.25">
      <c r="A384" s="46" t="s">
        <v>1597</v>
      </c>
      <c r="B384" s="44">
        <v>4.6500000000000004</v>
      </c>
      <c r="C384" s="45">
        <v>6740</v>
      </c>
    </row>
    <row r="385" spans="1:3" x14ac:dyDescent="0.25">
      <c r="A385" s="43" t="s">
        <v>1548</v>
      </c>
      <c r="B385" s="44">
        <v>1.83</v>
      </c>
      <c r="C385" s="45">
        <v>2928</v>
      </c>
    </row>
    <row r="386" spans="1:3" x14ac:dyDescent="0.25">
      <c r="A386" s="43" t="s">
        <v>1543</v>
      </c>
      <c r="B386" s="44">
        <v>0.65</v>
      </c>
      <c r="C386" s="45">
        <v>780</v>
      </c>
    </row>
    <row r="387" spans="1:3" x14ac:dyDescent="0.25">
      <c r="A387" s="43" t="s">
        <v>1545</v>
      </c>
      <c r="B387" s="44">
        <v>0.22</v>
      </c>
      <c r="C387" s="45">
        <v>352</v>
      </c>
    </row>
    <row r="388" spans="1:3" x14ac:dyDescent="0.25">
      <c r="A388" s="43" t="s">
        <v>1553</v>
      </c>
      <c r="B388" s="44">
        <v>0.85000000000000009</v>
      </c>
      <c r="C388" s="45">
        <v>1360</v>
      </c>
    </row>
    <row r="389" spans="1:3" x14ac:dyDescent="0.25">
      <c r="A389" s="43" t="s">
        <v>1547</v>
      </c>
      <c r="B389" s="44">
        <v>1.1000000000000001</v>
      </c>
      <c r="C389" s="45">
        <v>1320</v>
      </c>
    </row>
    <row r="390" spans="1:3" x14ac:dyDescent="0.25">
      <c r="A390" s="46" t="s">
        <v>1738</v>
      </c>
      <c r="B390" s="44">
        <v>1.95</v>
      </c>
      <c r="C390" s="45">
        <v>2468</v>
      </c>
    </row>
    <row r="391" spans="1:3" x14ac:dyDescent="0.25">
      <c r="A391" s="43" t="s">
        <v>1559</v>
      </c>
      <c r="B391" s="44">
        <v>0</v>
      </c>
      <c r="C391" s="45">
        <v>0</v>
      </c>
    </row>
    <row r="392" spans="1:3" x14ac:dyDescent="0.25">
      <c r="A392" s="43" t="s">
        <v>1541</v>
      </c>
      <c r="B392" s="44">
        <v>0.3</v>
      </c>
      <c r="C392" s="45">
        <v>360</v>
      </c>
    </row>
    <row r="393" spans="1:3" x14ac:dyDescent="0.25">
      <c r="A393" s="43" t="s">
        <v>1543</v>
      </c>
      <c r="B393" s="44">
        <v>0.64</v>
      </c>
      <c r="C393" s="45">
        <v>768</v>
      </c>
    </row>
    <row r="394" spans="1:3" x14ac:dyDescent="0.25">
      <c r="A394" s="43" t="s">
        <v>1545</v>
      </c>
      <c r="B394" s="44">
        <v>0.78</v>
      </c>
      <c r="C394" s="45">
        <v>1248</v>
      </c>
    </row>
    <row r="395" spans="1:3" x14ac:dyDescent="0.25">
      <c r="A395" s="43" t="s">
        <v>1584</v>
      </c>
      <c r="B395" s="44">
        <v>0.23</v>
      </c>
      <c r="C395" s="45">
        <v>92</v>
      </c>
    </row>
    <row r="396" spans="1:3" x14ac:dyDescent="0.25">
      <c r="A396" s="46" t="s">
        <v>1657</v>
      </c>
      <c r="B396" s="44">
        <v>0.58000000000000007</v>
      </c>
      <c r="C396" s="45">
        <v>1084</v>
      </c>
    </row>
    <row r="397" spans="1:3" x14ac:dyDescent="0.25">
      <c r="A397" s="43" t="s">
        <v>1548</v>
      </c>
      <c r="B397" s="44">
        <v>0.19</v>
      </c>
      <c r="C397" s="45">
        <v>304</v>
      </c>
    </row>
    <row r="398" spans="1:3" x14ac:dyDescent="0.25">
      <c r="A398" s="43" t="s">
        <v>1557</v>
      </c>
      <c r="B398" s="44">
        <v>0.39</v>
      </c>
      <c r="C398" s="45">
        <v>780</v>
      </c>
    </row>
    <row r="399" spans="1:3" x14ac:dyDescent="0.25">
      <c r="A399" s="46" t="s">
        <v>1757</v>
      </c>
      <c r="B399" s="44">
        <v>0.79</v>
      </c>
      <c r="C399" s="45">
        <v>852</v>
      </c>
    </row>
    <row r="400" spans="1:3" x14ac:dyDescent="0.25">
      <c r="A400" s="43" t="s">
        <v>1756</v>
      </c>
      <c r="B400" s="44">
        <v>0.55000000000000004</v>
      </c>
      <c r="C400" s="45">
        <v>660</v>
      </c>
    </row>
    <row r="401" spans="1:3" x14ac:dyDescent="0.25">
      <c r="A401" s="43" t="s">
        <v>1550</v>
      </c>
      <c r="B401" s="44">
        <v>0.24</v>
      </c>
      <c r="C401" s="45">
        <v>192</v>
      </c>
    </row>
    <row r="402" spans="1:3" x14ac:dyDescent="0.25">
      <c r="A402" s="46" t="s">
        <v>1745</v>
      </c>
      <c r="B402" s="44">
        <v>4.16</v>
      </c>
      <c r="C402" s="45">
        <v>4828</v>
      </c>
    </row>
    <row r="403" spans="1:3" x14ac:dyDescent="0.25">
      <c r="A403" s="43" t="s">
        <v>1543</v>
      </c>
      <c r="B403" s="44">
        <v>3.75</v>
      </c>
      <c r="C403" s="45">
        <v>4500</v>
      </c>
    </row>
    <row r="404" spans="1:3" x14ac:dyDescent="0.25">
      <c r="A404" s="43" t="s">
        <v>1546</v>
      </c>
      <c r="B404" s="44">
        <v>0.41</v>
      </c>
      <c r="C404" s="45">
        <v>328</v>
      </c>
    </row>
    <row r="405" spans="1:3" x14ac:dyDescent="0.25">
      <c r="A405" s="46" t="s">
        <v>1590</v>
      </c>
      <c r="B405" s="44">
        <v>5.46</v>
      </c>
      <c r="C405" s="45">
        <v>8008</v>
      </c>
    </row>
    <row r="406" spans="1:3" x14ac:dyDescent="0.25">
      <c r="A406" s="43" t="s">
        <v>1540</v>
      </c>
      <c r="B406" s="44">
        <v>0.14000000000000001</v>
      </c>
      <c r="C406" s="45">
        <v>168</v>
      </c>
    </row>
    <row r="407" spans="1:3" x14ac:dyDescent="0.25">
      <c r="A407" s="43" t="s">
        <v>1543</v>
      </c>
      <c r="B407" s="44">
        <v>0.28000000000000003</v>
      </c>
      <c r="C407" s="45">
        <v>336</v>
      </c>
    </row>
    <row r="408" spans="1:3" x14ac:dyDescent="0.25">
      <c r="A408" s="43" t="s">
        <v>1544</v>
      </c>
      <c r="B408" s="44">
        <v>0.54</v>
      </c>
      <c r="C408" s="45">
        <v>648</v>
      </c>
    </row>
    <row r="409" spans="1:3" x14ac:dyDescent="0.25">
      <c r="A409" s="43" t="s">
        <v>1545</v>
      </c>
      <c r="B409" s="44">
        <v>2.0099999999999998</v>
      </c>
      <c r="C409" s="45">
        <v>3216</v>
      </c>
    </row>
    <row r="410" spans="1:3" x14ac:dyDescent="0.25">
      <c r="A410" s="43" t="s">
        <v>1550</v>
      </c>
      <c r="B410" s="44">
        <v>0.43</v>
      </c>
      <c r="C410" s="45">
        <v>344</v>
      </c>
    </row>
    <row r="411" spans="1:3" x14ac:dyDescent="0.25">
      <c r="A411" s="43" t="s">
        <v>1553</v>
      </c>
      <c r="B411" s="44">
        <v>1.3900000000000001</v>
      </c>
      <c r="C411" s="45">
        <v>2224</v>
      </c>
    </row>
    <row r="412" spans="1:3" x14ac:dyDescent="0.25">
      <c r="A412" s="43" t="s">
        <v>1565</v>
      </c>
      <c r="B412" s="44">
        <v>0.67</v>
      </c>
      <c r="C412" s="45">
        <v>1072</v>
      </c>
    </row>
    <row r="413" spans="1:3" x14ac:dyDescent="0.25">
      <c r="A413" s="46" t="s">
        <v>1624</v>
      </c>
      <c r="B413" s="44">
        <v>3.01</v>
      </c>
      <c r="C413" s="45">
        <v>3804</v>
      </c>
    </row>
    <row r="414" spans="1:3" x14ac:dyDescent="0.25">
      <c r="A414" s="43" t="s">
        <v>1540</v>
      </c>
      <c r="B414" s="44">
        <v>0.08</v>
      </c>
      <c r="C414" s="45">
        <v>96</v>
      </c>
    </row>
    <row r="415" spans="1:3" x14ac:dyDescent="0.25">
      <c r="A415" s="43" t="s">
        <v>1548</v>
      </c>
      <c r="B415" s="44">
        <v>0.86</v>
      </c>
      <c r="C415" s="45">
        <v>1376</v>
      </c>
    </row>
    <row r="416" spans="1:3" x14ac:dyDescent="0.25">
      <c r="A416" s="43" t="s">
        <v>1542</v>
      </c>
      <c r="B416" s="44">
        <v>0.63</v>
      </c>
      <c r="C416" s="45">
        <v>756</v>
      </c>
    </row>
    <row r="417" spans="1:3" x14ac:dyDescent="0.25">
      <c r="A417" s="43" t="s">
        <v>1543</v>
      </c>
      <c r="B417" s="44">
        <v>1.06</v>
      </c>
      <c r="C417" s="45">
        <v>1272</v>
      </c>
    </row>
    <row r="418" spans="1:3" x14ac:dyDescent="0.25">
      <c r="A418" s="43" t="s">
        <v>1546</v>
      </c>
      <c r="B418" s="44">
        <v>0.38</v>
      </c>
      <c r="C418" s="45">
        <v>304</v>
      </c>
    </row>
    <row r="419" spans="1:3" x14ac:dyDescent="0.25">
      <c r="A419" s="46" t="s">
        <v>1682</v>
      </c>
      <c r="B419" s="44">
        <v>2.6850000000000001</v>
      </c>
      <c r="C419" s="45">
        <v>3162</v>
      </c>
    </row>
    <row r="420" spans="1:3" x14ac:dyDescent="0.25">
      <c r="A420" s="43" t="s">
        <v>1540</v>
      </c>
      <c r="B420" s="44">
        <v>0.125</v>
      </c>
      <c r="C420" s="45">
        <v>150</v>
      </c>
    </row>
    <row r="421" spans="1:3" x14ac:dyDescent="0.25">
      <c r="A421" s="43" t="s">
        <v>1543</v>
      </c>
      <c r="B421" s="44">
        <v>2.41</v>
      </c>
      <c r="C421" s="45">
        <v>2892</v>
      </c>
    </row>
    <row r="422" spans="1:3" x14ac:dyDescent="0.25">
      <c r="A422" s="43" t="s">
        <v>1550</v>
      </c>
      <c r="B422" s="44">
        <v>0.15</v>
      </c>
      <c r="C422" s="45">
        <v>120</v>
      </c>
    </row>
    <row r="423" spans="1:3" x14ac:dyDescent="0.25">
      <c r="A423" s="46" t="s">
        <v>1644</v>
      </c>
      <c r="B423" s="44">
        <v>1.5499999999999998</v>
      </c>
      <c r="C423" s="45">
        <v>2900</v>
      </c>
    </row>
    <row r="424" spans="1:3" x14ac:dyDescent="0.25">
      <c r="A424" s="43" t="s">
        <v>1545</v>
      </c>
      <c r="B424" s="44">
        <v>0.26</v>
      </c>
      <c r="C424" s="45">
        <v>416</v>
      </c>
    </row>
    <row r="425" spans="1:3" x14ac:dyDescent="0.25">
      <c r="A425" s="43" t="s">
        <v>1558</v>
      </c>
      <c r="B425" s="44">
        <v>1.17</v>
      </c>
      <c r="C425" s="45">
        <v>2340</v>
      </c>
    </row>
    <row r="426" spans="1:3" x14ac:dyDescent="0.25">
      <c r="A426" s="43" t="s">
        <v>1573</v>
      </c>
      <c r="B426" s="44">
        <v>0.12</v>
      </c>
      <c r="C426" s="45">
        <v>144</v>
      </c>
    </row>
    <row r="427" spans="1:3" x14ac:dyDescent="0.25">
      <c r="A427" s="46" t="s">
        <v>1695</v>
      </c>
      <c r="B427" s="44">
        <v>13.2</v>
      </c>
      <c r="C427" s="45">
        <v>18580</v>
      </c>
    </row>
    <row r="428" spans="1:3" x14ac:dyDescent="0.25">
      <c r="A428" s="43" t="s">
        <v>1543</v>
      </c>
      <c r="B428" s="44">
        <v>6.3500000000000005</v>
      </c>
      <c r="C428" s="45">
        <v>7620</v>
      </c>
    </row>
    <row r="429" spans="1:3" x14ac:dyDescent="0.25">
      <c r="A429" s="43" t="s">
        <v>1545</v>
      </c>
      <c r="B429" s="44">
        <v>1.3</v>
      </c>
      <c r="C429" s="45">
        <v>2080</v>
      </c>
    </row>
    <row r="430" spans="1:3" x14ac:dyDescent="0.25">
      <c r="A430" s="43" t="s">
        <v>1565</v>
      </c>
      <c r="B430" s="44">
        <v>5.55</v>
      </c>
      <c r="C430" s="45">
        <v>8880</v>
      </c>
    </row>
    <row r="431" spans="1:3" x14ac:dyDescent="0.25">
      <c r="A431" s="46" t="s">
        <v>1752</v>
      </c>
      <c r="B431" s="44">
        <v>1.64</v>
      </c>
      <c r="C431" s="45">
        <v>1968</v>
      </c>
    </row>
    <row r="432" spans="1:3" x14ac:dyDescent="0.25">
      <c r="A432" s="43" t="s">
        <v>1543</v>
      </c>
      <c r="B432" s="44">
        <v>1.64</v>
      </c>
      <c r="C432" s="45">
        <v>1968</v>
      </c>
    </row>
    <row r="433" spans="1:3" x14ac:dyDescent="0.25">
      <c r="A433" s="46" t="s">
        <v>77</v>
      </c>
      <c r="B433" s="44">
        <v>9.9979999999999993</v>
      </c>
      <c r="C433" s="45">
        <v>13194</v>
      </c>
    </row>
    <row r="434" spans="1:3" x14ac:dyDescent="0.25">
      <c r="A434" s="43" t="s">
        <v>1559</v>
      </c>
      <c r="B434" s="44">
        <v>0</v>
      </c>
      <c r="C434" s="45">
        <v>0</v>
      </c>
    </row>
    <row r="435" spans="1:3" x14ac:dyDescent="0.25">
      <c r="A435" s="43" t="s">
        <v>1541</v>
      </c>
      <c r="B435" s="44">
        <v>0.76</v>
      </c>
      <c r="C435" s="45">
        <v>912</v>
      </c>
    </row>
    <row r="436" spans="1:3" x14ac:dyDescent="0.25">
      <c r="A436" s="43" t="s">
        <v>1542</v>
      </c>
      <c r="B436" s="44">
        <v>7.1999999999999995E-2</v>
      </c>
      <c r="C436" s="45">
        <v>86</v>
      </c>
    </row>
    <row r="437" spans="1:3" x14ac:dyDescent="0.25">
      <c r="A437" s="43" t="s">
        <v>1543</v>
      </c>
      <c r="B437" s="44">
        <v>4.8</v>
      </c>
      <c r="C437" s="45">
        <v>5760</v>
      </c>
    </row>
    <row r="438" spans="1:3" x14ac:dyDescent="0.25">
      <c r="A438" s="43" t="s">
        <v>1545</v>
      </c>
      <c r="B438" s="44">
        <v>1.2</v>
      </c>
      <c r="C438" s="45">
        <v>1920</v>
      </c>
    </row>
    <row r="439" spans="1:3" x14ac:dyDescent="0.25">
      <c r="A439" s="43" t="s">
        <v>1550</v>
      </c>
      <c r="B439" s="44">
        <v>0.69</v>
      </c>
      <c r="C439" s="45">
        <v>553</v>
      </c>
    </row>
    <row r="440" spans="1:3" x14ac:dyDescent="0.25">
      <c r="A440" s="43" t="s">
        <v>1565</v>
      </c>
      <c r="B440" s="44">
        <v>2.4759999999999995</v>
      </c>
      <c r="C440" s="45">
        <v>3963</v>
      </c>
    </row>
    <row r="441" spans="1:3" x14ac:dyDescent="0.25">
      <c r="A441" s="46" t="s">
        <v>1717</v>
      </c>
      <c r="B441" s="44">
        <v>5</v>
      </c>
      <c r="C441" s="45">
        <v>6064</v>
      </c>
    </row>
    <row r="442" spans="1:3" x14ac:dyDescent="0.25">
      <c r="A442" s="43" t="s">
        <v>1542</v>
      </c>
      <c r="B442" s="44">
        <v>2.02</v>
      </c>
      <c r="C442" s="45">
        <v>2424</v>
      </c>
    </row>
    <row r="443" spans="1:3" x14ac:dyDescent="0.25">
      <c r="A443" s="43" t="s">
        <v>1543</v>
      </c>
      <c r="B443" s="44">
        <v>1.9300000000000002</v>
      </c>
      <c r="C443" s="45">
        <v>2316</v>
      </c>
    </row>
    <row r="444" spans="1:3" x14ac:dyDescent="0.25">
      <c r="A444" s="43" t="s">
        <v>1549</v>
      </c>
      <c r="B444" s="44">
        <v>0.14000000000000001</v>
      </c>
      <c r="C444" s="45">
        <v>112</v>
      </c>
    </row>
    <row r="445" spans="1:3" x14ac:dyDescent="0.25">
      <c r="A445" s="43" t="s">
        <v>1561</v>
      </c>
      <c r="B445" s="44">
        <v>0.25</v>
      </c>
      <c r="C445" s="45">
        <v>200</v>
      </c>
    </row>
    <row r="446" spans="1:3" x14ac:dyDescent="0.25">
      <c r="A446" s="43" t="s">
        <v>1565</v>
      </c>
      <c r="B446" s="44">
        <v>0.55000000000000004</v>
      </c>
      <c r="C446" s="45">
        <v>880</v>
      </c>
    </row>
    <row r="447" spans="1:3" x14ac:dyDescent="0.25">
      <c r="A447" s="43" t="s">
        <v>1573</v>
      </c>
      <c r="B447" s="44">
        <v>0.11</v>
      </c>
      <c r="C447" s="45">
        <v>132</v>
      </c>
    </row>
    <row r="448" spans="1:3" x14ac:dyDescent="0.25">
      <c r="A448" s="46" t="s">
        <v>1613</v>
      </c>
      <c r="B448" s="44">
        <v>3.5100000000000002</v>
      </c>
      <c r="C448" s="45">
        <v>5712</v>
      </c>
    </row>
    <row r="449" spans="1:3" x14ac:dyDescent="0.25">
      <c r="A449" s="43" t="s">
        <v>1548</v>
      </c>
      <c r="B449" s="44">
        <v>0.31</v>
      </c>
      <c r="C449" s="45">
        <v>496</v>
      </c>
    </row>
    <row r="450" spans="1:3" x14ac:dyDescent="0.25">
      <c r="A450" s="43" t="s">
        <v>1542</v>
      </c>
      <c r="B450" s="44">
        <v>0.06</v>
      </c>
      <c r="C450" s="45">
        <v>72</v>
      </c>
    </row>
    <row r="451" spans="1:3" x14ac:dyDescent="0.25">
      <c r="A451" s="43" t="s">
        <v>1544</v>
      </c>
      <c r="B451" s="44">
        <v>0.05</v>
      </c>
      <c r="C451" s="45">
        <v>60</v>
      </c>
    </row>
    <row r="452" spans="1:3" x14ac:dyDescent="0.25">
      <c r="A452" s="43" t="s">
        <v>1545</v>
      </c>
      <c r="B452" s="44">
        <v>0.72</v>
      </c>
      <c r="C452" s="45">
        <v>1152</v>
      </c>
    </row>
    <row r="453" spans="1:3" x14ac:dyDescent="0.25">
      <c r="A453" s="43" t="s">
        <v>1549</v>
      </c>
      <c r="B453" s="44">
        <v>0.02</v>
      </c>
      <c r="C453" s="45">
        <v>16</v>
      </c>
    </row>
    <row r="454" spans="1:3" x14ac:dyDescent="0.25">
      <c r="A454" s="43" t="s">
        <v>1553</v>
      </c>
      <c r="B454" s="44">
        <v>1.96</v>
      </c>
      <c r="C454" s="45">
        <v>3136</v>
      </c>
    </row>
    <row r="455" spans="1:3" x14ac:dyDescent="0.25">
      <c r="A455" s="43" t="s">
        <v>1557</v>
      </c>
      <c r="B455" s="44">
        <v>0.39</v>
      </c>
      <c r="C455" s="45">
        <v>780</v>
      </c>
    </row>
    <row r="456" spans="1:3" x14ac:dyDescent="0.25">
      <c r="A456" s="46" t="s">
        <v>1620</v>
      </c>
      <c r="B456" s="44">
        <v>3.12</v>
      </c>
      <c r="C456" s="45">
        <v>3980</v>
      </c>
    </row>
    <row r="457" spans="1:3" x14ac:dyDescent="0.25">
      <c r="A457" s="43" t="s">
        <v>1540</v>
      </c>
      <c r="B457" s="44">
        <v>0.28000000000000003</v>
      </c>
      <c r="C457" s="45">
        <v>336</v>
      </c>
    </row>
    <row r="458" spans="1:3" x14ac:dyDescent="0.25">
      <c r="A458" s="43" t="s">
        <v>1542</v>
      </c>
      <c r="B458" s="44">
        <v>1.34</v>
      </c>
      <c r="C458" s="45">
        <v>1608</v>
      </c>
    </row>
    <row r="459" spans="1:3" x14ac:dyDescent="0.25">
      <c r="A459" s="43" t="s">
        <v>1543</v>
      </c>
      <c r="B459" s="44">
        <v>0.34</v>
      </c>
      <c r="C459" s="45">
        <v>408</v>
      </c>
    </row>
    <row r="460" spans="1:3" x14ac:dyDescent="0.25">
      <c r="A460" s="43" t="s">
        <v>1544</v>
      </c>
      <c r="B460" s="44">
        <v>0.37</v>
      </c>
      <c r="C460" s="45">
        <v>444</v>
      </c>
    </row>
    <row r="461" spans="1:3" x14ac:dyDescent="0.25">
      <c r="A461" s="43" t="s">
        <v>1545</v>
      </c>
      <c r="B461" s="44">
        <v>0.69</v>
      </c>
      <c r="C461" s="45">
        <v>1104</v>
      </c>
    </row>
    <row r="462" spans="1:3" x14ac:dyDescent="0.25">
      <c r="A462" s="43" t="s">
        <v>1549</v>
      </c>
      <c r="B462" s="44">
        <v>0.1</v>
      </c>
      <c r="C462" s="45">
        <v>80</v>
      </c>
    </row>
    <row r="463" spans="1:3" x14ac:dyDescent="0.25">
      <c r="A463" s="46" t="s">
        <v>1641</v>
      </c>
      <c r="B463" s="44">
        <v>1.61</v>
      </c>
      <c r="C463" s="45">
        <v>2012</v>
      </c>
    </row>
    <row r="464" spans="1:3" x14ac:dyDescent="0.25">
      <c r="A464" s="43" t="s">
        <v>1540</v>
      </c>
      <c r="B464" s="44">
        <v>0.11</v>
      </c>
      <c r="C464" s="45">
        <v>132</v>
      </c>
    </row>
    <row r="465" spans="1:3" x14ac:dyDescent="0.25">
      <c r="A465" s="43" t="s">
        <v>1548</v>
      </c>
      <c r="B465" s="44">
        <v>0.31</v>
      </c>
      <c r="C465" s="45">
        <v>496</v>
      </c>
    </row>
    <row r="466" spans="1:3" x14ac:dyDescent="0.25">
      <c r="A466" s="43" t="s">
        <v>1542</v>
      </c>
      <c r="B466" s="44">
        <v>0.56999999999999995</v>
      </c>
      <c r="C466" s="45">
        <v>684</v>
      </c>
    </row>
    <row r="467" spans="1:3" x14ac:dyDescent="0.25">
      <c r="A467" s="43" t="s">
        <v>1543</v>
      </c>
      <c r="B467" s="44">
        <v>0.27</v>
      </c>
      <c r="C467" s="45">
        <v>324</v>
      </c>
    </row>
    <row r="468" spans="1:3" x14ac:dyDescent="0.25">
      <c r="A468" s="43" t="s">
        <v>1544</v>
      </c>
      <c r="B468" s="44">
        <v>0.24</v>
      </c>
      <c r="C468" s="45">
        <v>288</v>
      </c>
    </row>
    <row r="469" spans="1:3" x14ac:dyDescent="0.25">
      <c r="A469" s="43" t="s">
        <v>1546</v>
      </c>
      <c r="B469" s="44">
        <v>0.11</v>
      </c>
      <c r="C469" s="45">
        <v>88</v>
      </c>
    </row>
    <row r="470" spans="1:3" x14ac:dyDescent="0.25">
      <c r="A470" s="46" t="s">
        <v>1636</v>
      </c>
      <c r="B470" s="44">
        <v>1.96</v>
      </c>
      <c r="C470" s="45">
        <v>2352</v>
      </c>
    </row>
    <row r="471" spans="1:3" x14ac:dyDescent="0.25">
      <c r="A471" s="43" t="s">
        <v>1543</v>
      </c>
      <c r="B471" s="44">
        <v>1.37</v>
      </c>
      <c r="C471" s="45">
        <v>1644</v>
      </c>
    </row>
    <row r="472" spans="1:3" x14ac:dyDescent="0.25">
      <c r="A472" s="43" t="s">
        <v>1544</v>
      </c>
      <c r="B472" s="44">
        <v>0.59</v>
      </c>
      <c r="C472" s="45">
        <v>708</v>
      </c>
    </row>
    <row r="473" spans="1:3" x14ac:dyDescent="0.25">
      <c r="A473" s="46" t="s">
        <v>1635</v>
      </c>
      <c r="B473" s="44">
        <v>2.02</v>
      </c>
      <c r="C473" s="45">
        <v>3476</v>
      </c>
    </row>
    <row r="474" spans="1:3" x14ac:dyDescent="0.25">
      <c r="A474" s="43" t="s">
        <v>1553</v>
      </c>
      <c r="B474" s="44">
        <v>1.41</v>
      </c>
      <c r="C474" s="45">
        <v>2256</v>
      </c>
    </row>
    <row r="475" spans="1:3" x14ac:dyDescent="0.25">
      <c r="A475" s="43" t="s">
        <v>1557</v>
      </c>
      <c r="B475" s="44">
        <v>0.61</v>
      </c>
      <c r="C475" s="45">
        <v>1220</v>
      </c>
    </row>
    <row r="476" spans="1:3" x14ac:dyDescent="0.25">
      <c r="A476" s="46" t="s">
        <v>1626</v>
      </c>
      <c r="B476" s="44">
        <v>2.95</v>
      </c>
      <c r="C476" s="45">
        <v>4036</v>
      </c>
    </row>
    <row r="477" spans="1:3" x14ac:dyDescent="0.25">
      <c r="A477" s="43" t="s">
        <v>1540</v>
      </c>
      <c r="B477" s="44">
        <v>0.31</v>
      </c>
      <c r="C477" s="45">
        <v>372</v>
      </c>
    </row>
    <row r="478" spans="1:3" x14ac:dyDescent="0.25">
      <c r="A478" s="43" t="s">
        <v>1542</v>
      </c>
      <c r="B478" s="44">
        <v>0.37</v>
      </c>
      <c r="C478" s="45">
        <v>444</v>
      </c>
    </row>
    <row r="479" spans="1:3" x14ac:dyDescent="0.25">
      <c r="A479" s="43" t="s">
        <v>1543</v>
      </c>
      <c r="B479" s="44">
        <v>0.53</v>
      </c>
      <c r="C479" s="45">
        <v>636</v>
      </c>
    </row>
    <row r="480" spans="1:3" x14ac:dyDescent="0.25">
      <c r="A480" s="43" t="s">
        <v>1545</v>
      </c>
      <c r="B480" s="44">
        <v>0.88</v>
      </c>
      <c r="C480" s="45">
        <v>1408</v>
      </c>
    </row>
    <row r="481" spans="1:3" x14ac:dyDescent="0.25">
      <c r="A481" s="43" t="s">
        <v>1546</v>
      </c>
      <c r="B481" s="44">
        <v>7.0000000000000007E-2</v>
      </c>
      <c r="C481" s="45">
        <v>56</v>
      </c>
    </row>
    <row r="482" spans="1:3" x14ac:dyDescent="0.25">
      <c r="A482" s="43" t="s">
        <v>1550</v>
      </c>
      <c r="B482" s="44">
        <v>0.31</v>
      </c>
      <c r="C482" s="45">
        <v>248</v>
      </c>
    </row>
    <row r="483" spans="1:3" x14ac:dyDescent="0.25">
      <c r="A483" s="43" t="s">
        <v>1553</v>
      </c>
      <c r="B483" s="44">
        <v>0.22</v>
      </c>
      <c r="C483" s="45">
        <v>352</v>
      </c>
    </row>
    <row r="484" spans="1:3" x14ac:dyDescent="0.25">
      <c r="A484" s="43" t="s">
        <v>1557</v>
      </c>
      <c r="B484" s="44">
        <v>0.26</v>
      </c>
      <c r="C484" s="45">
        <v>520</v>
      </c>
    </row>
    <row r="485" spans="1:3" x14ac:dyDescent="0.25">
      <c r="A485" s="46" t="s">
        <v>1709</v>
      </c>
      <c r="B485" s="44">
        <v>6.0580000000000025</v>
      </c>
      <c r="C485" s="45">
        <v>7902</v>
      </c>
    </row>
    <row r="486" spans="1:3" x14ac:dyDescent="0.25">
      <c r="A486" s="43" t="s">
        <v>1540</v>
      </c>
      <c r="B486" s="44">
        <v>0.23</v>
      </c>
      <c r="C486" s="45">
        <v>276</v>
      </c>
    </row>
    <row r="487" spans="1:3" x14ac:dyDescent="0.25">
      <c r="A487" s="43" t="s">
        <v>1559</v>
      </c>
      <c r="B487" s="44">
        <v>0</v>
      </c>
      <c r="C487" s="45">
        <v>0</v>
      </c>
    </row>
    <row r="488" spans="1:3" x14ac:dyDescent="0.25">
      <c r="A488" s="43" t="s">
        <v>1541</v>
      </c>
      <c r="B488" s="44">
        <v>0.81</v>
      </c>
      <c r="C488" s="45">
        <v>972</v>
      </c>
    </row>
    <row r="489" spans="1:3" x14ac:dyDescent="0.25">
      <c r="A489" s="43" t="s">
        <v>1543</v>
      </c>
      <c r="B489" s="44">
        <v>2.2260000000000004</v>
      </c>
      <c r="C489" s="45">
        <v>2671</v>
      </c>
    </row>
    <row r="490" spans="1:3" x14ac:dyDescent="0.25">
      <c r="A490" s="43" t="s">
        <v>1545</v>
      </c>
      <c r="B490" s="44">
        <v>0.88</v>
      </c>
      <c r="C490" s="45">
        <v>1408</v>
      </c>
    </row>
    <row r="491" spans="1:3" x14ac:dyDescent="0.25">
      <c r="A491" s="43" t="s">
        <v>1546</v>
      </c>
      <c r="B491" s="44">
        <v>0.23</v>
      </c>
      <c r="C491" s="45">
        <v>184</v>
      </c>
    </row>
    <row r="492" spans="1:3" x14ac:dyDescent="0.25">
      <c r="A492" s="43" t="s">
        <v>1561</v>
      </c>
      <c r="B492" s="44">
        <v>0.23</v>
      </c>
      <c r="C492" s="45">
        <v>184</v>
      </c>
    </row>
    <row r="493" spans="1:3" x14ac:dyDescent="0.25">
      <c r="A493" s="43" t="s">
        <v>1710</v>
      </c>
      <c r="B493" s="44">
        <v>0.23</v>
      </c>
      <c r="C493" s="45">
        <v>92</v>
      </c>
    </row>
    <row r="494" spans="1:3" x14ac:dyDescent="0.25">
      <c r="A494" s="43" t="s">
        <v>1565</v>
      </c>
      <c r="B494" s="44">
        <v>0.82200000000000006</v>
      </c>
      <c r="C494" s="45">
        <v>1315</v>
      </c>
    </row>
    <row r="495" spans="1:3" x14ac:dyDescent="0.25">
      <c r="A495" s="43" t="s">
        <v>1558</v>
      </c>
      <c r="B495" s="44">
        <v>0.4</v>
      </c>
      <c r="C495" s="45">
        <v>800</v>
      </c>
    </row>
    <row r="496" spans="1:3" x14ac:dyDescent="0.25">
      <c r="A496" s="46" t="s">
        <v>1593</v>
      </c>
      <c r="B496" s="44">
        <v>5.25</v>
      </c>
      <c r="C496" s="45">
        <v>6380</v>
      </c>
    </row>
    <row r="497" spans="1:3" x14ac:dyDescent="0.25">
      <c r="A497" s="43" t="s">
        <v>1540</v>
      </c>
      <c r="B497" s="44">
        <v>0.05</v>
      </c>
      <c r="C497" s="45">
        <v>60</v>
      </c>
    </row>
    <row r="498" spans="1:3" x14ac:dyDescent="0.25">
      <c r="A498" s="43" t="s">
        <v>1594</v>
      </c>
      <c r="B498" s="44">
        <v>0.34</v>
      </c>
      <c r="C498" s="45">
        <v>408</v>
      </c>
    </row>
    <row r="499" spans="1:3" x14ac:dyDescent="0.25">
      <c r="A499" s="43" t="s">
        <v>1548</v>
      </c>
      <c r="B499" s="44">
        <v>1.07</v>
      </c>
      <c r="C499" s="45">
        <v>1712</v>
      </c>
    </row>
    <row r="500" spans="1:3" x14ac:dyDescent="0.25">
      <c r="A500" s="43" t="s">
        <v>1542</v>
      </c>
      <c r="B500" s="44">
        <v>1.35</v>
      </c>
      <c r="C500" s="45">
        <v>1620</v>
      </c>
    </row>
    <row r="501" spans="1:3" x14ac:dyDescent="0.25">
      <c r="A501" s="43" t="s">
        <v>1543</v>
      </c>
      <c r="B501" s="44">
        <v>0.97</v>
      </c>
      <c r="C501" s="45">
        <v>1164</v>
      </c>
    </row>
    <row r="502" spans="1:3" x14ac:dyDescent="0.25">
      <c r="A502" s="43" t="s">
        <v>1544</v>
      </c>
      <c r="B502" s="44">
        <v>0.53</v>
      </c>
      <c r="C502" s="45">
        <v>636</v>
      </c>
    </row>
    <row r="503" spans="1:3" x14ac:dyDescent="0.25">
      <c r="A503" s="43" t="s">
        <v>1549</v>
      </c>
      <c r="B503" s="44">
        <v>0.39</v>
      </c>
      <c r="C503" s="45">
        <v>312</v>
      </c>
    </row>
    <row r="504" spans="1:3" x14ac:dyDescent="0.25">
      <c r="A504" s="43" t="s">
        <v>1546</v>
      </c>
      <c r="B504" s="44">
        <v>0.48</v>
      </c>
      <c r="C504" s="45">
        <v>384</v>
      </c>
    </row>
    <row r="505" spans="1:3" x14ac:dyDescent="0.25">
      <c r="A505" s="43" t="s">
        <v>1555</v>
      </c>
      <c r="B505" s="44">
        <v>7.0000000000000007E-2</v>
      </c>
      <c r="C505" s="45">
        <v>84</v>
      </c>
    </row>
    <row r="506" spans="1:3" x14ac:dyDescent="0.25">
      <c r="A506" s="46" t="s">
        <v>1633</v>
      </c>
      <c r="B506" s="44">
        <v>2.0699999999999998</v>
      </c>
      <c r="C506" s="45">
        <v>3064</v>
      </c>
    </row>
    <row r="507" spans="1:3" x14ac:dyDescent="0.25">
      <c r="A507" s="43" t="s">
        <v>1545</v>
      </c>
      <c r="B507" s="44">
        <v>0.57999999999999996</v>
      </c>
      <c r="C507" s="45">
        <v>928</v>
      </c>
    </row>
    <row r="508" spans="1:3" x14ac:dyDescent="0.25">
      <c r="A508" s="43" t="s">
        <v>1552</v>
      </c>
      <c r="B508" s="44">
        <v>0.62</v>
      </c>
      <c r="C508" s="45">
        <v>744</v>
      </c>
    </row>
    <row r="509" spans="1:3" x14ac:dyDescent="0.25">
      <c r="A509" s="43" t="s">
        <v>1553</v>
      </c>
      <c r="B509" s="44">
        <v>0.87</v>
      </c>
      <c r="C509" s="45">
        <v>1392</v>
      </c>
    </row>
    <row r="510" spans="1:3" x14ac:dyDescent="0.25">
      <c r="A510" s="46" t="s">
        <v>1784</v>
      </c>
      <c r="B510" s="44">
        <v>11.98</v>
      </c>
      <c r="C510" s="45">
        <v>14376</v>
      </c>
    </row>
    <row r="511" spans="1:3" x14ac:dyDescent="0.25">
      <c r="A511" s="43" t="s">
        <v>1540</v>
      </c>
      <c r="B511" s="44">
        <v>1.2000000000000002</v>
      </c>
      <c r="C511" s="45">
        <v>1440</v>
      </c>
    </row>
    <row r="512" spans="1:3" x14ac:dyDescent="0.25">
      <c r="A512" s="43" t="s">
        <v>1543</v>
      </c>
      <c r="B512" s="44">
        <v>9.58</v>
      </c>
      <c r="C512" s="45">
        <v>11496</v>
      </c>
    </row>
    <row r="513" spans="1:3" x14ac:dyDescent="0.25">
      <c r="A513" s="43" t="s">
        <v>1573</v>
      </c>
      <c r="B513" s="44">
        <v>1.2000000000000002</v>
      </c>
      <c r="C513" s="45">
        <v>1440</v>
      </c>
    </row>
    <row r="514" spans="1:3" x14ac:dyDescent="0.25">
      <c r="A514" s="46" t="s">
        <v>1653</v>
      </c>
      <c r="B514" s="44">
        <v>0.85</v>
      </c>
      <c r="C514" s="45">
        <v>1296</v>
      </c>
    </row>
    <row r="515" spans="1:3" x14ac:dyDescent="0.25">
      <c r="A515" s="43" t="s">
        <v>1545</v>
      </c>
      <c r="B515" s="44">
        <v>0.77</v>
      </c>
      <c r="C515" s="45">
        <v>1232</v>
      </c>
    </row>
    <row r="516" spans="1:3" x14ac:dyDescent="0.25">
      <c r="A516" s="43" t="s">
        <v>1546</v>
      </c>
      <c r="B516" s="44">
        <v>0.08</v>
      </c>
      <c r="C516" s="45">
        <v>64</v>
      </c>
    </row>
    <row r="517" spans="1:3" x14ac:dyDescent="0.25">
      <c r="A517" s="46" t="s">
        <v>1652</v>
      </c>
      <c r="B517" s="44">
        <v>0.95</v>
      </c>
      <c r="C517" s="45">
        <v>1240</v>
      </c>
    </row>
    <row r="518" spans="1:3" x14ac:dyDescent="0.25">
      <c r="A518" s="43" t="s">
        <v>1545</v>
      </c>
      <c r="B518" s="44">
        <v>0.6</v>
      </c>
      <c r="C518" s="45">
        <v>960</v>
      </c>
    </row>
    <row r="519" spans="1:3" x14ac:dyDescent="0.25">
      <c r="A519" s="43" t="s">
        <v>1549</v>
      </c>
      <c r="B519" s="44">
        <v>0.35</v>
      </c>
      <c r="C519" s="45">
        <v>280</v>
      </c>
    </row>
    <row r="520" spans="1:3" x14ac:dyDescent="0.25">
      <c r="A520" s="46" t="s">
        <v>1764</v>
      </c>
      <c r="B520" s="44">
        <v>18.28</v>
      </c>
      <c r="C520" s="45">
        <v>27808</v>
      </c>
    </row>
    <row r="521" spans="1:3" x14ac:dyDescent="0.25">
      <c r="A521" s="43" t="s">
        <v>1541</v>
      </c>
      <c r="B521" s="44">
        <v>3.5999999999999996</v>
      </c>
      <c r="C521" s="45">
        <v>4320</v>
      </c>
    </row>
    <row r="522" spans="1:3" x14ac:dyDescent="0.25">
      <c r="A522" s="43" t="s">
        <v>1545</v>
      </c>
      <c r="B522" s="44">
        <v>11.4</v>
      </c>
      <c r="C522" s="45">
        <v>18240</v>
      </c>
    </row>
    <row r="523" spans="1:3" x14ac:dyDescent="0.25">
      <c r="A523" s="43" t="s">
        <v>1565</v>
      </c>
      <c r="B523" s="44">
        <v>3.28</v>
      </c>
      <c r="C523" s="45">
        <v>5248</v>
      </c>
    </row>
    <row r="524" spans="1:3" x14ac:dyDescent="0.25">
      <c r="A524" s="46" t="s">
        <v>1765</v>
      </c>
      <c r="B524" s="44">
        <v>7.7299999999999995</v>
      </c>
      <c r="C524" s="45">
        <v>10828</v>
      </c>
    </row>
    <row r="525" spans="1:3" x14ac:dyDescent="0.25">
      <c r="A525" s="43" t="s">
        <v>1541</v>
      </c>
      <c r="B525" s="44">
        <v>3.2600000000000002</v>
      </c>
      <c r="C525" s="45">
        <v>3912</v>
      </c>
    </row>
    <row r="526" spans="1:3" x14ac:dyDescent="0.25">
      <c r="A526" s="43" t="s">
        <v>1545</v>
      </c>
      <c r="B526" s="44">
        <v>3.26</v>
      </c>
      <c r="C526" s="45">
        <v>5216</v>
      </c>
    </row>
    <row r="527" spans="1:3" x14ac:dyDescent="0.25">
      <c r="A527" s="43" t="s">
        <v>1552</v>
      </c>
      <c r="B527" s="44">
        <v>0.59</v>
      </c>
      <c r="C527" s="45">
        <v>708</v>
      </c>
    </row>
    <row r="528" spans="1:3" x14ac:dyDescent="0.25">
      <c r="A528" s="43" t="s">
        <v>1565</v>
      </c>
      <c r="B528" s="44">
        <v>0.62</v>
      </c>
      <c r="C528" s="45">
        <v>992</v>
      </c>
    </row>
    <row r="529" spans="1:3" x14ac:dyDescent="0.25">
      <c r="A529" s="46" t="s">
        <v>1645</v>
      </c>
      <c r="B529" s="44">
        <v>1.48</v>
      </c>
      <c r="C529" s="45">
        <v>2328</v>
      </c>
    </row>
    <row r="530" spans="1:3" x14ac:dyDescent="0.25">
      <c r="A530" s="43" t="s">
        <v>1544</v>
      </c>
      <c r="B530" s="44">
        <v>0.1</v>
      </c>
      <c r="C530" s="45">
        <v>120</v>
      </c>
    </row>
    <row r="531" spans="1:3" x14ac:dyDescent="0.25">
      <c r="A531" s="43" t="s">
        <v>1545</v>
      </c>
      <c r="B531" s="44">
        <v>0.86999999999999988</v>
      </c>
      <c r="C531" s="45">
        <v>1392</v>
      </c>
    </row>
    <row r="532" spans="1:3" x14ac:dyDescent="0.25">
      <c r="A532" s="43" t="s">
        <v>1553</v>
      </c>
      <c r="B532" s="44">
        <v>0.51</v>
      </c>
      <c r="C532" s="45">
        <v>816</v>
      </c>
    </row>
    <row r="533" spans="1:3" x14ac:dyDescent="0.25">
      <c r="A533" s="46" t="s">
        <v>1571</v>
      </c>
      <c r="B533" s="44">
        <v>9.5299999999999994</v>
      </c>
      <c r="C533" s="45">
        <v>10564</v>
      </c>
    </row>
    <row r="534" spans="1:3" x14ac:dyDescent="0.25">
      <c r="A534" s="43" t="s">
        <v>1540</v>
      </c>
      <c r="B534" s="44">
        <v>0.13</v>
      </c>
      <c r="C534" s="45">
        <v>156</v>
      </c>
    </row>
    <row r="535" spans="1:3" x14ac:dyDescent="0.25">
      <c r="A535" s="43" t="s">
        <v>1542</v>
      </c>
      <c r="B535" s="44">
        <v>1.69</v>
      </c>
      <c r="C535" s="45">
        <v>2028</v>
      </c>
    </row>
    <row r="536" spans="1:3" x14ac:dyDescent="0.25">
      <c r="A536" s="43" t="s">
        <v>1543</v>
      </c>
      <c r="B536" s="44">
        <v>4.83</v>
      </c>
      <c r="C536" s="45">
        <v>5796</v>
      </c>
    </row>
    <row r="537" spans="1:3" x14ac:dyDescent="0.25">
      <c r="A537" s="43" t="s">
        <v>1544</v>
      </c>
      <c r="B537" s="44">
        <v>0.4</v>
      </c>
      <c r="C537" s="45">
        <v>480</v>
      </c>
    </row>
    <row r="538" spans="1:3" x14ac:dyDescent="0.25">
      <c r="A538" s="43" t="s">
        <v>1546</v>
      </c>
      <c r="B538" s="44">
        <v>1.42</v>
      </c>
      <c r="C538" s="45">
        <v>1136</v>
      </c>
    </row>
    <row r="539" spans="1:3" x14ac:dyDescent="0.25">
      <c r="A539" s="43" t="s">
        <v>1550</v>
      </c>
      <c r="B539" s="44">
        <v>0.56999999999999995</v>
      </c>
      <c r="C539" s="45">
        <v>456</v>
      </c>
    </row>
    <row r="540" spans="1:3" x14ac:dyDescent="0.25">
      <c r="A540" s="43" t="s">
        <v>1561</v>
      </c>
      <c r="B540" s="44">
        <v>0.19</v>
      </c>
      <c r="C540" s="45">
        <v>152</v>
      </c>
    </row>
    <row r="541" spans="1:3" x14ac:dyDescent="0.25">
      <c r="A541" s="43" t="s">
        <v>1572</v>
      </c>
      <c r="B541" s="44">
        <v>0.1</v>
      </c>
      <c r="C541" s="45">
        <v>120</v>
      </c>
    </row>
    <row r="542" spans="1:3" x14ac:dyDescent="0.25">
      <c r="A542" s="43" t="s">
        <v>1573</v>
      </c>
      <c r="B542" s="44">
        <v>0.2</v>
      </c>
      <c r="C542" s="45">
        <v>240</v>
      </c>
    </row>
    <row r="543" spans="1:3" x14ac:dyDescent="0.25">
      <c r="A543" s="46" t="s">
        <v>1665</v>
      </c>
      <c r="B543" s="44">
        <v>5.4699999999999989</v>
      </c>
      <c r="C543" s="45">
        <v>8044</v>
      </c>
    </row>
    <row r="544" spans="1:3" x14ac:dyDescent="0.25">
      <c r="A544" s="43" t="s">
        <v>1540</v>
      </c>
      <c r="B544" s="44">
        <v>0.17</v>
      </c>
      <c r="C544" s="45">
        <v>204</v>
      </c>
    </row>
    <row r="545" spans="1:3" x14ac:dyDescent="0.25">
      <c r="A545" s="43" t="s">
        <v>1548</v>
      </c>
      <c r="B545" s="44">
        <v>0.65999999999999992</v>
      </c>
      <c r="C545" s="45">
        <v>1056</v>
      </c>
    </row>
    <row r="546" spans="1:3" x14ac:dyDescent="0.25">
      <c r="A546" s="43" t="s">
        <v>1542</v>
      </c>
      <c r="B546" s="44">
        <v>0.1</v>
      </c>
      <c r="C546" s="45">
        <v>120</v>
      </c>
    </row>
    <row r="547" spans="1:3" x14ac:dyDescent="0.25">
      <c r="A547" s="43" t="s">
        <v>1543</v>
      </c>
      <c r="B547" s="44">
        <v>0.99</v>
      </c>
      <c r="C547" s="45">
        <v>1188</v>
      </c>
    </row>
    <row r="548" spans="1:3" x14ac:dyDescent="0.25">
      <c r="A548" s="43" t="s">
        <v>1544</v>
      </c>
      <c r="B548" s="44">
        <v>0.17</v>
      </c>
      <c r="C548" s="45">
        <v>204</v>
      </c>
    </row>
    <row r="549" spans="1:3" x14ac:dyDescent="0.25">
      <c r="A549" s="43" t="s">
        <v>1552</v>
      </c>
      <c r="B549" s="44">
        <v>0.61</v>
      </c>
      <c r="C549" s="45">
        <v>732</v>
      </c>
    </row>
    <row r="550" spans="1:3" x14ac:dyDescent="0.25">
      <c r="A550" s="43" t="s">
        <v>1553</v>
      </c>
      <c r="B550" s="44">
        <v>2.5</v>
      </c>
      <c r="C550" s="45">
        <v>4000</v>
      </c>
    </row>
    <row r="551" spans="1:3" x14ac:dyDescent="0.25">
      <c r="A551" s="43" t="s">
        <v>1557</v>
      </c>
      <c r="B551" s="44">
        <v>0.27</v>
      </c>
      <c r="C551" s="45">
        <v>540</v>
      </c>
    </row>
    <row r="552" spans="1:3" x14ac:dyDescent="0.25">
      <c r="A552" s="46" t="s">
        <v>1766</v>
      </c>
      <c r="B552" s="44">
        <v>2</v>
      </c>
      <c r="C552" s="45">
        <v>2968</v>
      </c>
    </row>
    <row r="553" spans="1:3" x14ac:dyDescent="0.25">
      <c r="A553" s="43" t="s">
        <v>1543</v>
      </c>
      <c r="B553" s="44">
        <v>0.08</v>
      </c>
      <c r="C553" s="45">
        <v>96</v>
      </c>
    </row>
    <row r="554" spans="1:3" x14ac:dyDescent="0.25">
      <c r="A554" s="43" t="s">
        <v>1545</v>
      </c>
      <c r="B554" s="44">
        <v>1</v>
      </c>
      <c r="C554" s="45">
        <v>1600</v>
      </c>
    </row>
    <row r="555" spans="1:3" x14ac:dyDescent="0.25">
      <c r="A555" s="43" t="s">
        <v>1701</v>
      </c>
      <c r="B555" s="44">
        <v>0.34</v>
      </c>
      <c r="C555" s="45">
        <v>544</v>
      </c>
    </row>
    <row r="556" spans="1:3" x14ac:dyDescent="0.25">
      <c r="A556" s="43" t="s">
        <v>1676</v>
      </c>
      <c r="B556" s="44">
        <v>0.5</v>
      </c>
      <c r="C556" s="45">
        <v>600</v>
      </c>
    </row>
    <row r="557" spans="1:3" x14ac:dyDescent="0.25">
      <c r="A557" s="43" t="s">
        <v>1565</v>
      </c>
      <c r="B557" s="44">
        <v>0.08</v>
      </c>
      <c r="C557" s="45">
        <v>128</v>
      </c>
    </row>
    <row r="558" spans="1:3" x14ac:dyDescent="0.25">
      <c r="A558" s="46" t="s">
        <v>1723</v>
      </c>
      <c r="B558" s="44">
        <v>4.4000000000000004</v>
      </c>
      <c r="C558" s="45">
        <v>5740</v>
      </c>
    </row>
    <row r="559" spans="1:3" x14ac:dyDescent="0.25">
      <c r="A559" s="43" t="s">
        <v>1594</v>
      </c>
      <c r="B559" s="44">
        <v>0.49000000000000005</v>
      </c>
      <c r="C559" s="45">
        <v>588</v>
      </c>
    </row>
    <row r="560" spans="1:3" x14ac:dyDescent="0.25">
      <c r="A560" s="43" t="s">
        <v>1541</v>
      </c>
      <c r="B560" s="44">
        <v>0.4</v>
      </c>
      <c r="C560" s="45">
        <v>480</v>
      </c>
    </row>
    <row r="561" spans="1:3" x14ac:dyDescent="0.25">
      <c r="A561" s="43" t="s">
        <v>1543</v>
      </c>
      <c r="B561" s="44">
        <v>2.2799999999999998</v>
      </c>
      <c r="C561" s="45">
        <v>2736</v>
      </c>
    </row>
    <row r="562" spans="1:3" x14ac:dyDescent="0.25">
      <c r="A562" s="43" t="s">
        <v>1545</v>
      </c>
      <c r="B562" s="44">
        <v>0.55000000000000004</v>
      </c>
      <c r="C562" s="45">
        <v>880</v>
      </c>
    </row>
    <row r="563" spans="1:3" x14ac:dyDescent="0.25">
      <c r="A563" s="43" t="s">
        <v>1562</v>
      </c>
      <c r="B563" s="44">
        <v>0.16</v>
      </c>
      <c r="C563" s="45">
        <v>256</v>
      </c>
    </row>
    <row r="564" spans="1:3" x14ac:dyDescent="0.25">
      <c r="A564" s="43" t="s">
        <v>1565</v>
      </c>
      <c r="B564" s="44">
        <v>0.44000000000000006</v>
      </c>
      <c r="C564" s="45">
        <v>704</v>
      </c>
    </row>
    <row r="565" spans="1:3" x14ac:dyDescent="0.25">
      <c r="A565" s="43" t="s">
        <v>1556</v>
      </c>
      <c r="B565" s="44">
        <v>0.08</v>
      </c>
      <c r="C565" s="45">
        <v>96</v>
      </c>
    </row>
    <row r="566" spans="1:3" x14ac:dyDescent="0.25">
      <c r="A566" s="46" t="s">
        <v>1751</v>
      </c>
      <c r="B566" s="44">
        <v>1.67</v>
      </c>
      <c r="C566" s="45">
        <v>1952</v>
      </c>
    </row>
    <row r="567" spans="1:3" x14ac:dyDescent="0.25">
      <c r="A567" s="43" t="s">
        <v>1594</v>
      </c>
      <c r="B567" s="44">
        <v>0.04</v>
      </c>
      <c r="C567" s="45">
        <v>48</v>
      </c>
    </row>
    <row r="568" spans="1:3" x14ac:dyDescent="0.25">
      <c r="A568" s="43" t="s">
        <v>1606</v>
      </c>
      <c r="B568" s="44">
        <v>0.35</v>
      </c>
      <c r="C568" s="45">
        <v>420</v>
      </c>
    </row>
    <row r="569" spans="1:3" x14ac:dyDescent="0.25">
      <c r="A569" s="43" t="s">
        <v>1543</v>
      </c>
      <c r="B569" s="44">
        <v>1.1499999999999999</v>
      </c>
      <c r="C569" s="45">
        <v>1380</v>
      </c>
    </row>
    <row r="570" spans="1:3" x14ac:dyDescent="0.25">
      <c r="A570" s="43" t="s">
        <v>1549</v>
      </c>
      <c r="B570" s="44">
        <v>0.13</v>
      </c>
      <c r="C570" s="45">
        <v>104</v>
      </c>
    </row>
    <row r="571" spans="1:3" x14ac:dyDescent="0.25">
      <c r="A571" s="46" t="s">
        <v>1746</v>
      </c>
      <c r="B571" s="44">
        <v>3.87</v>
      </c>
      <c r="C571" s="45">
        <v>4488</v>
      </c>
    </row>
    <row r="572" spans="1:3" x14ac:dyDescent="0.25">
      <c r="A572" s="43" t="s">
        <v>1756</v>
      </c>
      <c r="B572" s="44">
        <v>3.48</v>
      </c>
      <c r="C572" s="45">
        <v>4176</v>
      </c>
    </row>
    <row r="573" spans="1:3" x14ac:dyDescent="0.25">
      <c r="A573" s="43" t="s">
        <v>1549</v>
      </c>
      <c r="B573" s="44">
        <v>0.39</v>
      </c>
      <c r="C573" s="45">
        <v>312</v>
      </c>
    </row>
    <row r="574" spans="1:3" x14ac:dyDescent="0.25">
      <c r="A574" s="46" t="s">
        <v>1739</v>
      </c>
      <c r="B574" s="44">
        <v>1.93</v>
      </c>
      <c r="C574" s="45">
        <v>2496</v>
      </c>
    </row>
    <row r="575" spans="1:3" x14ac:dyDescent="0.25">
      <c r="A575" s="43" t="s">
        <v>1606</v>
      </c>
      <c r="B575" s="44">
        <v>0.74</v>
      </c>
      <c r="C575" s="45">
        <v>888</v>
      </c>
    </row>
    <row r="576" spans="1:3" x14ac:dyDescent="0.25">
      <c r="A576" s="43" t="s">
        <v>1543</v>
      </c>
      <c r="B576" s="44">
        <v>0.74</v>
      </c>
      <c r="C576" s="45">
        <v>888</v>
      </c>
    </row>
    <row r="577" spans="1:3" x14ac:dyDescent="0.25">
      <c r="A577" s="43" t="s">
        <v>1553</v>
      </c>
      <c r="B577" s="44">
        <v>0.45</v>
      </c>
      <c r="C577" s="45">
        <v>720</v>
      </c>
    </row>
    <row r="578" spans="1:3" x14ac:dyDescent="0.25">
      <c r="A578" s="46" t="s">
        <v>1589</v>
      </c>
      <c r="B578" s="44">
        <v>5.5200000000000005</v>
      </c>
      <c r="C578" s="45">
        <v>7480</v>
      </c>
    </row>
    <row r="579" spans="1:3" x14ac:dyDescent="0.25">
      <c r="A579" s="43" t="s">
        <v>1542</v>
      </c>
      <c r="B579" s="44">
        <v>0.63</v>
      </c>
      <c r="C579" s="45">
        <v>756</v>
      </c>
    </row>
    <row r="580" spans="1:3" x14ac:dyDescent="0.25">
      <c r="A580" s="43" t="s">
        <v>1543</v>
      </c>
      <c r="B580" s="44">
        <v>1.79</v>
      </c>
      <c r="C580" s="45">
        <v>2148</v>
      </c>
    </row>
    <row r="581" spans="1:3" x14ac:dyDescent="0.25">
      <c r="A581" s="43" t="s">
        <v>1546</v>
      </c>
      <c r="B581" s="44">
        <v>0.13</v>
      </c>
      <c r="C581" s="45">
        <v>104</v>
      </c>
    </row>
    <row r="582" spans="1:3" x14ac:dyDescent="0.25">
      <c r="A582" s="43" t="s">
        <v>1554</v>
      </c>
      <c r="B582" s="44">
        <v>2.27</v>
      </c>
      <c r="C582" s="45">
        <v>3632</v>
      </c>
    </row>
    <row r="583" spans="1:3" x14ac:dyDescent="0.25">
      <c r="A583" s="43" t="s">
        <v>1547</v>
      </c>
      <c r="B583" s="44">
        <v>0.7</v>
      </c>
      <c r="C583" s="45">
        <v>840</v>
      </c>
    </row>
    <row r="584" spans="1:3" x14ac:dyDescent="0.25">
      <c r="A584" s="46" t="s">
        <v>1666</v>
      </c>
      <c r="B584" s="44">
        <v>5.3000000000000007</v>
      </c>
      <c r="C584" s="45">
        <v>9100</v>
      </c>
    </row>
    <row r="585" spans="1:3" x14ac:dyDescent="0.25">
      <c r="A585" s="43" t="s">
        <v>1546</v>
      </c>
      <c r="B585" s="44">
        <v>1</v>
      </c>
      <c r="C585" s="45">
        <v>800</v>
      </c>
    </row>
    <row r="586" spans="1:3" x14ac:dyDescent="0.25">
      <c r="A586" s="43" t="s">
        <v>1550</v>
      </c>
      <c r="B586" s="44">
        <v>0.15</v>
      </c>
      <c r="C586" s="45">
        <v>120</v>
      </c>
    </row>
    <row r="587" spans="1:3" x14ac:dyDescent="0.25">
      <c r="A587" s="43" t="s">
        <v>1557</v>
      </c>
      <c r="B587" s="44">
        <v>2</v>
      </c>
      <c r="C587" s="45">
        <v>4000</v>
      </c>
    </row>
    <row r="588" spans="1:3" x14ac:dyDescent="0.25">
      <c r="A588" s="43" t="s">
        <v>1558</v>
      </c>
      <c r="B588" s="44">
        <v>2</v>
      </c>
      <c r="C588" s="45">
        <v>4000</v>
      </c>
    </row>
    <row r="589" spans="1:3" x14ac:dyDescent="0.25">
      <c r="A589" s="43" t="s">
        <v>1617</v>
      </c>
      <c r="B589" s="44">
        <v>0.15</v>
      </c>
      <c r="C589" s="45">
        <v>180</v>
      </c>
    </row>
    <row r="590" spans="1:3" x14ac:dyDescent="0.25">
      <c r="A590" s="46" t="s">
        <v>1714</v>
      </c>
      <c r="B590" s="44">
        <v>5.25</v>
      </c>
      <c r="C590" s="45">
        <v>6556</v>
      </c>
    </row>
    <row r="591" spans="1:3" x14ac:dyDescent="0.25">
      <c r="A591" s="43" t="s">
        <v>1541</v>
      </c>
      <c r="B591" s="44">
        <v>0.05</v>
      </c>
      <c r="C591" s="45">
        <v>60</v>
      </c>
    </row>
    <row r="592" spans="1:3" x14ac:dyDescent="0.25">
      <c r="A592" s="43" t="s">
        <v>1606</v>
      </c>
      <c r="B592" s="44">
        <v>2.7600000000000002</v>
      </c>
      <c r="C592" s="45">
        <v>3312</v>
      </c>
    </row>
    <row r="593" spans="1:3" x14ac:dyDescent="0.25">
      <c r="A593" s="43" t="s">
        <v>1543</v>
      </c>
      <c r="B593" s="44">
        <v>0.76</v>
      </c>
      <c r="C593" s="45">
        <v>912</v>
      </c>
    </row>
    <row r="594" spans="1:3" x14ac:dyDescent="0.25">
      <c r="A594" s="43" t="s">
        <v>1550</v>
      </c>
      <c r="B594" s="44">
        <v>0.32</v>
      </c>
      <c r="C594" s="45">
        <v>256</v>
      </c>
    </row>
    <row r="595" spans="1:3" x14ac:dyDescent="0.25">
      <c r="A595" s="43" t="s">
        <v>1715</v>
      </c>
      <c r="B595" s="44">
        <v>0.3</v>
      </c>
      <c r="C595" s="45">
        <v>360</v>
      </c>
    </row>
    <row r="596" spans="1:3" x14ac:dyDescent="0.25">
      <c r="A596" s="43" t="s">
        <v>1565</v>
      </c>
      <c r="B596" s="44">
        <v>0.96</v>
      </c>
      <c r="C596" s="45">
        <v>1536</v>
      </c>
    </row>
    <row r="597" spans="1:3" x14ac:dyDescent="0.25">
      <c r="A597" s="43" t="s">
        <v>1555</v>
      </c>
      <c r="B597" s="44">
        <v>0.05</v>
      </c>
      <c r="C597" s="45">
        <v>60</v>
      </c>
    </row>
    <row r="598" spans="1:3" x14ac:dyDescent="0.25">
      <c r="A598" s="43" t="s">
        <v>1556</v>
      </c>
      <c r="B598" s="44">
        <v>0.05</v>
      </c>
      <c r="C598" s="45">
        <v>60</v>
      </c>
    </row>
    <row r="599" spans="1:3" x14ac:dyDescent="0.25">
      <c r="A599" s="46" t="s">
        <v>1728</v>
      </c>
      <c r="B599" s="44">
        <v>3.3</v>
      </c>
      <c r="C599" s="45">
        <v>4640</v>
      </c>
    </row>
    <row r="600" spans="1:3" x14ac:dyDescent="0.25">
      <c r="A600" s="43" t="s">
        <v>1540</v>
      </c>
      <c r="B600" s="44">
        <v>0.16</v>
      </c>
      <c r="C600" s="45">
        <v>192</v>
      </c>
    </row>
    <row r="601" spans="1:3" x14ac:dyDescent="0.25">
      <c r="A601" s="43" t="s">
        <v>1543</v>
      </c>
      <c r="B601" s="44">
        <v>1.28</v>
      </c>
      <c r="C601" s="45">
        <v>1536</v>
      </c>
    </row>
    <row r="602" spans="1:3" x14ac:dyDescent="0.25">
      <c r="A602" s="43" t="s">
        <v>1544</v>
      </c>
      <c r="B602" s="44">
        <v>0.16</v>
      </c>
      <c r="C602" s="45">
        <v>192</v>
      </c>
    </row>
    <row r="603" spans="1:3" x14ac:dyDescent="0.25">
      <c r="A603" s="43" t="s">
        <v>1545</v>
      </c>
      <c r="B603" s="44">
        <v>1.7</v>
      </c>
      <c r="C603" s="45">
        <v>2720</v>
      </c>
    </row>
    <row r="604" spans="1:3" x14ac:dyDescent="0.25">
      <c r="A604" s="46" t="s">
        <v>1580</v>
      </c>
      <c r="B604" s="44">
        <v>6.4599999999999991</v>
      </c>
      <c r="C604" s="45">
        <v>9976</v>
      </c>
    </row>
    <row r="605" spans="1:3" x14ac:dyDescent="0.25">
      <c r="A605" s="43" t="s">
        <v>1540</v>
      </c>
      <c r="B605" s="44">
        <v>0.03</v>
      </c>
      <c r="C605" s="45">
        <v>36</v>
      </c>
    </row>
    <row r="606" spans="1:3" x14ac:dyDescent="0.25">
      <c r="A606" s="43" t="s">
        <v>1548</v>
      </c>
      <c r="B606" s="44">
        <v>2.74</v>
      </c>
      <c r="C606" s="45">
        <v>4384</v>
      </c>
    </row>
    <row r="607" spans="1:3" x14ac:dyDescent="0.25">
      <c r="A607" s="43" t="s">
        <v>1543</v>
      </c>
      <c r="B607" s="44">
        <v>0.91999999999999993</v>
      </c>
      <c r="C607" s="45">
        <v>1104</v>
      </c>
    </row>
    <row r="608" spans="1:3" x14ac:dyDescent="0.25">
      <c r="A608" s="43" t="s">
        <v>1545</v>
      </c>
      <c r="B608" s="44">
        <v>1.6400000000000001</v>
      </c>
      <c r="C608" s="45">
        <v>2624</v>
      </c>
    </row>
    <row r="609" spans="1:3" x14ac:dyDescent="0.25">
      <c r="A609" s="43" t="s">
        <v>1546</v>
      </c>
      <c r="B609" s="44">
        <v>0.3</v>
      </c>
      <c r="C609" s="45">
        <v>240</v>
      </c>
    </row>
    <row r="610" spans="1:3" x14ac:dyDescent="0.25">
      <c r="A610" s="43" t="s">
        <v>1561</v>
      </c>
      <c r="B610" s="44">
        <v>0.06</v>
      </c>
      <c r="C610" s="45">
        <v>48</v>
      </c>
    </row>
    <row r="611" spans="1:3" x14ac:dyDescent="0.25">
      <c r="A611" s="43" t="s">
        <v>1557</v>
      </c>
      <c r="B611" s="44">
        <v>0.77</v>
      </c>
      <c r="C611" s="45">
        <v>1540</v>
      </c>
    </row>
    <row r="612" spans="1:3" x14ac:dyDescent="0.25">
      <c r="A612" s="46" t="s">
        <v>1783</v>
      </c>
      <c r="B612" s="44">
        <v>8.76</v>
      </c>
      <c r="C612" s="45">
        <v>11668</v>
      </c>
    </row>
    <row r="613" spans="1:3" x14ac:dyDescent="0.25">
      <c r="A613" s="43" t="s">
        <v>1548</v>
      </c>
      <c r="B613" s="44">
        <v>1.75</v>
      </c>
      <c r="C613" s="45">
        <v>2800</v>
      </c>
    </row>
    <row r="614" spans="1:3" x14ac:dyDescent="0.25">
      <c r="A614" s="43" t="s">
        <v>1541</v>
      </c>
      <c r="B614" s="44">
        <v>0.61</v>
      </c>
      <c r="C614" s="45">
        <v>732</v>
      </c>
    </row>
    <row r="615" spans="1:3" x14ac:dyDescent="0.25">
      <c r="A615" s="43" t="s">
        <v>1543</v>
      </c>
      <c r="B615" s="44">
        <v>2.63</v>
      </c>
      <c r="C615" s="45">
        <v>3156</v>
      </c>
    </row>
    <row r="616" spans="1:3" x14ac:dyDescent="0.25">
      <c r="A616" s="43" t="s">
        <v>1545</v>
      </c>
      <c r="B616" s="44">
        <v>0.44</v>
      </c>
      <c r="C616" s="45">
        <v>704</v>
      </c>
    </row>
    <row r="617" spans="1:3" x14ac:dyDescent="0.25">
      <c r="A617" s="43" t="s">
        <v>1546</v>
      </c>
      <c r="B617" s="44">
        <v>0.61</v>
      </c>
      <c r="C617" s="45">
        <v>488</v>
      </c>
    </row>
    <row r="618" spans="1:3" x14ac:dyDescent="0.25">
      <c r="A618" s="43" t="s">
        <v>1552</v>
      </c>
      <c r="B618" s="44">
        <v>0.88</v>
      </c>
      <c r="C618" s="45">
        <v>1056</v>
      </c>
    </row>
    <row r="619" spans="1:3" x14ac:dyDescent="0.25">
      <c r="A619" s="43" t="s">
        <v>1643</v>
      </c>
      <c r="B619" s="44">
        <v>1.31</v>
      </c>
      <c r="C619" s="45">
        <v>2096</v>
      </c>
    </row>
    <row r="620" spans="1:3" x14ac:dyDescent="0.25">
      <c r="A620" s="43" t="s">
        <v>1573</v>
      </c>
      <c r="B620" s="44">
        <v>0.53</v>
      </c>
      <c r="C620" s="45">
        <v>636</v>
      </c>
    </row>
    <row r="621" spans="1:3" x14ac:dyDescent="0.25">
      <c r="A621" s="46" t="s">
        <v>1754</v>
      </c>
      <c r="B621" s="44">
        <v>1.5</v>
      </c>
      <c r="C621" s="45">
        <v>2400</v>
      </c>
    </row>
    <row r="622" spans="1:3" x14ac:dyDescent="0.25">
      <c r="A622" s="43" t="s">
        <v>1545</v>
      </c>
      <c r="B622" s="44">
        <v>1.5</v>
      </c>
      <c r="C622" s="45">
        <v>2400</v>
      </c>
    </row>
    <row r="623" spans="1:3" x14ac:dyDescent="0.25">
      <c r="A623" s="46" t="s">
        <v>1795</v>
      </c>
      <c r="B623" s="44">
        <v>1.8960000000000001</v>
      </c>
      <c r="C623" s="45">
        <v>2459</v>
      </c>
    </row>
    <row r="624" spans="1:3" x14ac:dyDescent="0.25">
      <c r="A624" s="43" t="s">
        <v>1543</v>
      </c>
      <c r="B624" s="44">
        <v>1.3560000000000001</v>
      </c>
      <c r="C624" s="45">
        <v>1627</v>
      </c>
    </row>
    <row r="625" spans="1:3" x14ac:dyDescent="0.25">
      <c r="A625" s="43" t="s">
        <v>1561</v>
      </c>
      <c r="B625" s="44">
        <v>0.04</v>
      </c>
      <c r="C625" s="45">
        <v>32</v>
      </c>
    </row>
    <row r="626" spans="1:3" x14ac:dyDescent="0.25">
      <c r="A626" s="43" t="s">
        <v>1565</v>
      </c>
      <c r="B626" s="44">
        <v>0.5</v>
      </c>
      <c r="C626" s="45">
        <v>800</v>
      </c>
    </row>
    <row r="627" spans="1:3" x14ac:dyDescent="0.25">
      <c r="A627" s="46" t="s">
        <v>1660</v>
      </c>
      <c r="B627" s="44">
        <v>0.25</v>
      </c>
      <c r="C627" s="45">
        <v>400</v>
      </c>
    </row>
    <row r="628" spans="1:3" x14ac:dyDescent="0.25">
      <c r="A628" s="43" t="s">
        <v>1545</v>
      </c>
      <c r="B628" s="44">
        <v>0.25</v>
      </c>
      <c r="C628" s="45">
        <v>400</v>
      </c>
    </row>
    <row r="629" spans="1:3" x14ac:dyDescent="0.25">
      <c r="A629" s="46" t="s">
        <v>1779</v>
      </c>
      <c r="B629" s="44">
        <v>7.4700000000000006</v>
      </c>
      <c r="C629" s="45">
        <v>8816</v>
      </c>
    </row>
    <row r="630" spans="1:3" x14ac:dyDescent="0.25">
      <c r="A630" s="43" t="s">
        <v>1540</v>
      </c>
      <c r="B630" s="44">
        <v>0.75</v>
      </c>
      <c r="C630" s="45">
        <v>900</v>
      </c>
    </row>
    <row r="631" spans="1:3" x14ac:dyDescent="0.25">
      <c r="A631" s="43" t="s">
        <v>1543</v>
      </c>
      <c r="B631" s="44">
        <v>5.23</v>
      </c>
      <c r="C631" s="45">
        <v>6276</v>
      </c>
    </row>
    <row r="632" spans="1:3" x14ac:dyDescent="0.25">
      <c r="A632" s="43" t="s">
        <v>1544</v>
      </c>
      <c r="B632" s="44">
        <v>0.75</v>
      </c>
      <c r="C632" s="45">
        <v>900</v>
      </c>
    </row>
    <row r="633" spans="1:3" x14ac:dyDescent="0.25">
      <c r="A633" s="43" t="s">
        <v>1577</v>
      </c>
      <c r="B633" s="44">
        <v>0.37</v>
      </c>
      <c r="C633" s="45">
        <v>296</v>
      </c>
    </row>
    <row r="634" spans="1:3" x14ac:dyDescent="0.25">
      <c r="A634" s="43" t="s">
        <v>1555</v>
      </c>
      <c r="B634" s="44">
        <v>0.37</v>
      </c>
      <c r="C634" s="45">
        <v>444</v>
      </c>
    </row>
    <row r="635" spans="1:3" x14ac:dyDescent="0.25">
      <c r="A635" s="46" t="s">
        <v>1716</v>
      </c>
      <c r="B635" s="44">
        <v>5.1999999999999993</v>
      </c>
      <c r="C635" s="45">
        <v>7192</v>
      </c>
    </row>
    <row r="636" spans="1:3" x14ac:dyDescent="0.25">
      <c r="A636" s="43" t="s">
        <v>1540</v>
      </c>
      <c r="B636" s="44">
        <v>0.2</v>
      </c>
      <c r="C636" s="45">
        <v>240</v>
      </c>
    </row>
    <row r="637" spans="1:3" x14ac:dyDescent="0.25">
      <c r="A637" s="43" t="s">
        <v>1541</v>
      </c>
      <c r="B637" s="44">
        <v>0.5</v>
      </c>
      <c r="C637" s="45">
        <v>600</v>
      </c>
    </row>
    <row r="638" spans="1:3" x14ac:dyDescent="0.25">
      <c r="A638" s="43" t="s">
        <v>1543</v>
      </c>
      <c r="B638" s="44">
        <v>1.28</v>
      </c>
      <c r="C638" s="45">
        <v>1536</v>
      </c>
    </row>
    <row r="639" spans="1:3" x14ac:dyDescent="0.25">
      <c r="A639" s="43" t="s">
        <v>1545</v>
      </c>
      <c r="B639" s="44">
        <v>2.2999999999999998</v>
      </c>
      <c r="C639" s="45">
        <v>3680</v>
      </c>
    </row>
    <row r="640" spans="1:3" x14ac:dyDescent="0.25">
      <c r="A640" s="43" t="s">
        <v>1550</v>
      </c>
      <c r="B640" s="44">
        <v>0.21</v>
      </c>
      <c r="C640" s="45">
        <v>168</v>
      </c>
    </row>
    <row r="641" spans="1:3" x14ac:dyDescent="0.25">
      <c r="A641" s="43" t="s">
        <v>1561</v>
      </c>
      <c r="B641" s="44">
        <v>0.21</v>
      </c>
      <c r="C641" s="45">
        <v>168</v>
      </c>
    </row>
    <row r="642" spans="1:3" x14ac:dyDescent="0.25">
      <c r="A642" s="43" t="s">
        <v>1553</v>
      </c>
      <c r="B642" s="44">
        <v>0.5</v>
      </c>
      <c r="C642" s="45">
        <v>800</v>
      </c>
    </row>
    <row r="643" spans="1:3" x14ac:dyDescent="0.25">
      <c r="A643" s="46" t="s">
        <v>1649</v>
      </c>
      <c r="B643" s="44">
        <v>1.1500000000000001</v>
      </c>
      <c r="C643" s="45">
        <v>1356</v>
      </c>
    </row>
    <row r="644" spans="1:3" x14ac:dyDescent="0.25">
      <c r="A644" s="43" t="s">
        <v>1542</v>
      </c>
      <c r="B644" s="44">
        <v>0.54</v>
      </c>
      <c r="C644" s="45">
        <v>648</v>
      </c>
    </row>
    <row r="645" spans="1:3" x14ac:dyDescent="0.25">
      <c r="A645" s="43" t="s">
        <v>1543</v>
      </c>
      <c r="B645" s="44">
        <v>0.55000000000000004</v>
      </c>
      <c r="C645" s="45">
        <v>660</v>
      </c>
    </row>
    <row r="646" spans="1:3" x14ac:dyDescent="0.25">
      <c r="A646" s="43" t="s">
        <v>1549</v>
      </c>
      <c r="B646" s="44">
        <v>0.06</v>
      </c>
      <c r="C646" s="45">
        <v>48</v>
      </c>
    </row>
    <row r="647" spans="1:3" x14ac:dyDescent="0.25">
      <c r="A647" s="46" t="s">
        <v>1731</v>
      </c>
      <c r="B647" s="44">
        <v>3.0000000000000004</v>
      </c>
      <c r="C647" s="45">
        <v>3840</v>
      </c>
    </row>
    <row r="648" spans="1:3" x14ac:dyDescent="0.25">
      <c r="A648" s="43" t="s">
        <v>1542</v>
      </c>
      <c r="B648" s="44">
        <v>1.03</v>
      </c>
      <c r="C648" s="45">
        <v>1236</v>
      </c>
    </row>
    <row r="649" spans="1:3" x14ac:dyDescent="0.25">
      <c r="A649" s="43" t="s">
        <v>1543</v>
      </c>
      <c r="B649" s="44">
        <v>1.1200000000000001</v>
      </c>
      <c r="C649" s="45">
        <v>1344</v>
      </c>
    </row>
    <row r="650" spans="1:3" x14ac:dyDescent="0.25">
      <c r="A650" s="43" t="s">
        <v>1553</v>
      </c>
      <c r="B650" s="44">
        <v>0.6</v>
      </c>
      <c r="C650" s="45">
        <v>960</v>
      </c>
    </row>
    <row r="651" spans="1:3" x14ac:dyDescent="0.25">
      <c r="A651" s="43" t="s">
        <v>1555</v>
      </c>
      <c r="B651" s="44">
        <v>0.13</v>
      </c>
      <c r="C651" s="45">
        <v>156</v>
      </c>
    </row>
    <row r="652" spans="1:3" x14ac:dyDescent="0.25">
      <c r="A652" s="43" t="s">
        <v>1556</v>
      </c>
      <c r="B652" s="44">
        <v>0.12</v>
      </c>
      <c r="C652" s="45">
        <v>144</v>
      </c>
    </row>
    <row r="653" spans="1:3" x14ac:dyDescent="0.25">
      <c r="A653" s="46" t="s">
        <v>1753</v>
      </c>
      <c r="B653" s="44">
        <v>1.5</v>
      </c>
      <c r="C653" s="45">
        <v>266</v>
      </c>
    </row>
    <row r="654" spans="1:3" x14ac:dyDescent="0.25">
      <c r="A654" s="43" t="s">
        <v>1713</v>
      </c>
      <c r="B654" s="44">
        <v>1.5</v>
      </c>
      <c r="C654" s="45">
        <v>266</v>
      </c>
    </row>
    <row r="655" spans="1:3" x14ac:dyDescent="0.25">
      <c r="A655" s="46" t="s">
        <v>1758</v>
      </c>
      <c r="B655" s="44">
        <v>0.55000000000000004</v>
      </c>
      <c r="C655" s="45">
        <v>660</v>
      </c>
    </row>
    <row r="656" spans="1:3" x14ac:dyDescent="0.25">
      <c r="A656" s="43" t="s">
        <v>1542</v>
      </c>
      <c r="B656" s="44">
        <v>0.55000000000000004</v>
      </c>
      <c r="C656" s="45">
        <v>660</v>
      </c>
    </row>
    <row r="657" spans="1:3" x14ac:dyDescent="0.25">
      <c r="A657" s="46" t="s">
        <v>1690</v>
      </c>
      <c r="B657" s="44">
        <v>1.61</v>
      </c>
      <c r="C657" s="45">
        <v>2236</v>
      </c>
    </row>
    <row r="658" spans="1:3" x14ac:dyDescent="0.25">
      <c r="A658" s="43" t="s">
        <v>1542</v>
      </c>
      <c r="B658" s="44">
        <v>0.46</v>
      </c>
      <c r="C658" s="45">
        <v>552</v>
      </c>
    </row>
    <row r="659" spans="1:3" x14ac:dyDescent="0.25">
      <c r="A659" s="43" t="s">
        <v>1543</v>
      </c>
      <c r="B659" s="44">
        <v>0.39</v>
      </c>
      <c r="C659" s="45">
        <v>468</v>
      </c>
    </row>
    <row r="660" spans="1:3" x14ac:dyDescent="0.25">
      <c r="A660" s="43" t="s">
        <v>1554</v>
      </c>
      <c r="B660" s="44">
        <v>0.76</v>
      </c>
      <c r="C660" s="45">
        <v>1216</v>
      </c>
    </row>
    <row r="661" spans="1:3" x14ac:dyDescent="0.25">
      <c r="A661" s="46" t="s">
        <v>1672</v>
      </c>
      <c r="B661" s="44">
        <v>4.2799999999999994</v>
      </c>
      <c r="C661" s="45">
        <v>5904</v>
      </c>
    </row>
    <row r="662" spans="1:3" x14ac:dyDescent="0.25">
      <c r="A662" s="43" t="s">
        <v>1540</v>
      </c>
      <c r="B662" s="44">
        <v>0.1</v>
      </c>
      <c r="C662" s="45">
        <v>120</v>
      </c>
    </row>
    <row r="663" spans="1:3" x14ac:dyDescent="0.25">
      <c r="A663" s="43" t="s">
        <v>1607</v>
      </c>
      <c r="B663" s="44">
        <v>0.63</v>
      </c>
      <c r="C663" s="45">
        <v>504</v>
      </c>
    </row>
    <row r="664" spans="1:3" x14ac:dyDescent="0.25">
      <c r="A664" s="43" t="s">
        <v>1543</v>
      </c>
      <c r="B664" s="44">
        <v>0.7</v>
      </c>
      <c r="C664" s="45">
        <v>840</v>
      </c>
    </row>
    <row r="665" spans="1:3" x14ac:dyDescent="0.25">
      <c r="A665" s="43" t="s">
        <v>1544</v>
      </c>
      <c r="B665" s="44">
        <v>0.1</v>
      </c>
      <c r="C665" s="45">
        <v>120</v>
      </c>
    </row>
    <row r="666" spans="1:3" x14ac:dyDescent="0.25">
      <c r="A666" s="43" t="s">
        <v>1545</v>
      </c>
      <c r="B666" s="44">
        <v>2.65</v>
      </c>
      <c r="C666" s="45">
        <v>4240</v>
      </c>
    </row>
    <row r="667" spans="1:3" x14ac:dyDescent="0.25">
      <c r="A667" s="43" t="s">
        <v>1550</v>
      </c>
      <c r="B667" s="44">
        <v>0.1</v>
      </c>
      <c r="C667" s="45">
        <v>80</v>
      </c>
    </row>
    <row r="668" spans="1:3" x14ac:dyDescent="0.25">
      <c r="A668" s="46" t="s">
        <v>1755</v>
      </c>
      <c r="B668" s="44">
        <v>1.3</v>
      </c>
      <c r="C668" s="45">
        <v>1440</v>
      </c>
    </row>
    <row r="669" spans="1:3" x14ac:dyDescent="0.25">
      <c r="A669" s="43" t="s">
        <v>1542</v>
      </c>
      <c r="B669" s="44">
        <v>1</v>
      </c>
      <c r="C669" s="45">
        <v>1200</v>
      </c>
    </row>
    <row r="670" spans="1:3" x14ac:dyDescent="0.25">
      <c r="A670" s="43" t="s">
        <v>1546</v>
      </c>
      <c r="B670" s="44">
        <v>0.3</v>
      </c>
      <c r="C670" s="45">
        <v>240</v>
      </c>
    </row>
    <row r="671" spans="1:3" x14ac:dyDescent="0.25">
      <c r="A671" s="46" t="s">
        <v>1749</v>
      </c>
      <c r="B671" s="44">
        <v>1.79</v>
      </c>
      <c r="C671" s="45">
        <v>2004</v>
      </c>
    </row>
    <row r="672" spans="1:3" x14ac:dyDescent="0.25">
      <c r="A672" s="43" t="s">
        <v>1543</v>
      </c>
      <c r="B672" s="44">
        <v>1.4300000000000002</v>
      </c>
      <c r="C672" s="45">
        <v>1716</v>
      </c>
    </row>
    <row r="673" spans="1:3" x14ac:dyDescent="0.25">
      <c r="A673" s="43" t="s">
        <v>1546</v>
      </c>
      <c r="B673" s="44">
        <v>0.17</v>
      </c>
      <c r="C673" s="45">
        <v>136</v>
      </c>
    </row>
    <row r="674" spans="1:3" x14ac:dyDescent="0.25">
      <c r="A674" s="43" t="s">
        <v>1550</v>
      </c>
      <c r="B674" s="44">
        <v>0.19</v>
      </c>
      <c r="C674" s="45">
        <v>152</v>
      </c>
    </row>
    <row r="675" spans="1:3" x14ac:dyDescent="0.25">
      <c r="A675" s="46" t="s">
        <v>1729</v>
      </c>
      <c r="B675" s="44">
        <v>3.09</v>
      </c>
      <c r="C675" s="45">
        <v>4456</v>
      </c>
    </row>
    <row r="676" spans="1:3" x14ac:dyDescent="0.25">
      <c r="A676" s="43" t="s">
        <v>1543</v>
      </c>
      <c r="B676" s="44">
        <v>0.87</v>
      </c>
      <c r="C676" s="45">
        <v>1044</v>
      </c>
    </row>
    <row r="677" spans="1:3" x14ac:dyDescent="0.25">
      <c r="A677" s="43" t="s">
        <v>1545</v>
      </c>
      <c r="B677" s="44">
        <v>1.53</v>
      </c>
      <c r="C677" s="45">
        <v>2448</v>
      </c>
    </row>
    <row r="678" spans="1:3" x14ac:dyDescent="0.25">
      <c r="A678" s="43" t="s">
        <v>1546</v>
      </c>
      <c r="B678" s="44">
        <v>0.15</v>
      </c>
      <c r="C678" s="45">
        <v>120</v>
      </c>
    </row>
    <row r="679" spans="1:3" x14ac:dyDescent="0.25">
      <c r="A679" s="43" t="s">
        <v>1565</v>
      </c>
      <c r="B679" s="44">
        <v>0.49</v>
      </c>
      <c r="C679" s="45">
        <v>784</v>
      </c>
    </row>
    <row r="680" spans="1:3" x14ac:dyDescent="0.25">
      <c r="A680" s="43" t="s">
        <v>1617</v>
      </c>
      <c r="B680" s="44">
        <v>0.05</v>
      </c>
      <c r="C680" s="45">
        <v>60</v>
      </c>
    </row>
    <row r="681" spans="1:3" x14ac:dyDescent="0.25">
      <c r="A681" s="46" t="s">
        <v>1680</v>
      </c>
      <c r="B681" s="44">
        <v>2.9299999999999997</v>
      </c>
      <c r="C681" s="45">
        <v>4572</v>
      </c>
    </row>
    <row r="682" spans="1:3" x14ac:dyDescent="0.25">
      <c r="A682" s="43" t="s">
        <v>1540</v>
      </c>
      <c r="B682" s="44">
        <v>0.04</v>
      </c>
      <c r="C682" s="45">
        <v>48</v>
      </c>
    </row>
    <row r="683" spans="1:3" x14ac:dyDescent="0.25">
      <c r="A683" s="43" t="s">
        <v>1548</v>
      </c>
      <c r="B683" s="44">
        <v>0.7</v>
      </c>
      <c r="C683" s="45">
        <v>1120</v>
      </c>
    </row>
    <row r="684" spans="1:3" x14ac:dyDescent="0.25">
      <c r="A684" s="43" t="s">
        <v>1543</v>
      </c>
      <c r="B684" s="44">
        <v>0.21</v>
      </c>
      <c r="C684" s="45">
        <v>252</v>
      </c>
    </row>
    <row r="685" spans="1:3" x14ac:dyDescent="0.25">
      <c r="A685" s="43" t="s">
        <v>1544</v>
      </c>
      <c r="B685" s="44">
        <v>0.04</v>
      </c>
      <c r="C685" s="45">
        <v>48</v>
      </c>
    </row>
    <row r="686" spans="1:3" x14ac:dyDescent="0.25">
      <c r="A686" s="43" t="s">
        <v>1545</v>
      </c>
      <c r="B686" s="44">
        <v>1.31</v>
      </c>
      <c r="C686" s="45">
        <v>2096</v>
      </c>
    </row>
    <row r="687" spans="1:3" x14ac:dyDescent="0.25">
      <c r="A687" s="43" t="s">
        <v>1553</v>
      </c>
      <c r="B687" s="44">
        <v>0.63</v>
      </c>
      <c r="C687" s="45">
        <v>1008</v>
      </c>
    </row>
    <row r="688" spans="1:3" x14ac:dyDescent="0.25">
      <c r="A688" s="46" t="s">
        <v>1648</v>
      </c>
      <c r="B688" s="44">
        <v>1.23</v>
      </c>
      <c r="C688" s="45">
        <v>1712</v>
      </c>
    </row>
    <row r="689" spans="1:3" x14ac:dyDescent="0.25">
      <c r="A689" s="43" t="s">
        <v>1540</v>
      </c>
      <c r="B689" s="44">
        <v>0.41</v>
      </c>
      <c r="C689" s="45">
        <v>492</v>
      </c>
    </row>
    <row r="690" spans="1:3" x14ac:dyDescent="0.25">
      <c r="A690" s="43" t="s">
        <v>1543</v>
      </c>
      <c r="B690" s="44">
        <v>0.23</v>
      </c>
      <c r="C690" s="45">
        <v>276</v>
      </c>
    </row>
    <row r="691" spans="1:3" x14ac:dyDescent="0.25">
      <c r="A691" s="43" t="s">
        <v>1545</v>
      </c>
      <c r="B691" s="44">
        <v>0.41</v>
      </c>
      <c r="C691" s="45">
        <v>656</v>
      </c>
    </row>
    <row r="692" spans="1:3" x14ac:dyDescent="0.25">
      <c r="A692" s="43" t="s">
        <v>1553</v>
      </c>
      <c r="B692" s="44">
        <v>0.18</v>
      </c>
      <c r="C692" s="45">
        <v>288</v>
      </c>
    </row>
    <row r="693" spans="1:3" x14ac:dyDescent="0.25">
      <c r="A693" s="46" t="s">
        <v>1743</v>
      </c>
      <c r="B693" s="44">
        <v>5.56</v>
      </c>
      <c r="C693" s="45">
        <v>8896</v>
      </c>
    </row>
    <row r="694" spans="1:3" x14ac:dyDescent="0.25">
      <c r="A694" s="43" t="s">
        <v>1545</v>
      </c>
      <c r="B694" s="44">
        <v>5.56</v>
      </c>
      <c r="C694" s="45">
        <v>8896</v>
      </c>
    </row>
    <row r="695" spans="1:3" x14ac:dyDescent="0.25">
      <c r="A695" s="46" t="s">
        <v>1704</v>
      </c>
      <c r="B695" s="44">
        <v>7.9999999999999991</v>
      </c>
      <c r="C695" s="45">
        <v>10832</v>
      </c>
    </row>
    <row r="696" spans="1:3" x14ac:dyDescent="0.25">
      <c r="A696" s="43" t="s">
        <v>1548</v>
      </c>
      <c r="B696" s="44">
        <v>4.62</v>
      </c>
      <c r="C696" s="45">
        <v>7392</v>
      </c>
    </row>
    <row r="697" spans="1:3" x14ac:dyDescent="0.25">
      <c r="A697" s="43" t="s">
        <v>1542</v>
      </c>
      <c r="B697" s="44">
        <v>0.98</v>
      </c>
      <c r="C697" s="45">
        <v>1176</v>
      </c>
    </row>
    <row r="698" spans="1:3" x14ac:dyDescent="0.25">
      <c r="A698" s="43" t="s">
        <v>1546</v>
      </c>
      <c r="B698" s="44">
        <v>1.54</v>
      </c>
      <c r="C698" s="45">
        <v>1232</v>
      </c>
    </row>
    <row r="699" spans="1:3" x14ac:dyDescent="0.25">
      <c r="A699" s="43" t="s">
        <v>1555</v>
      </c>
      <c r="B699" s="44">
        <v>0.1</v>
      </c>
      <c r="C699" s="45">
        <v>120</v>
      </c>
    </row>
    <row r="700" spans="1:3" x14ac:dyDescent="0.25">
      <c r="A700" s="43" t="s">
        <v>1617</v>
      </c>
      <c r="B700" s="44">
        <v>0.76</v>
      </c>
      <c r="C700" s="45">
        <v>912</v>
      </c>
    </row>
    <row r="701" spans="1:3" x14ac:dyDescent="0.25">
      <c r="A701" s="46" t="s">
        <v>1610</v>
      </c>
      <c r="B701" s="44">
        <v>3.9299999999999997</v>
      </c>
      <c r="C701" s="45">
        <v>6764</v>
      </c>
    </row>
    <row r="702" spans="1:3" x14ac:dyDescent="0.25">
      <c r="A702" s="43" t="s">
        <v>1540</v>
      </c>
      <c r="B702" s="44">
        <v>0.53</v>
      </c>
      <c r="C702" s="45">
        <v>636</v>
      </c>
    </row>
    <row r="703" spans="1:3" x14ac:dyDescent="0.25">
      <c r="A703" s="43" t="s">
        <v>1546</v>
      </c>
      <c r="B703" s="44">
        <v>0.56000000000000005</v>
      </c>
      <c r="C703" s="45">
        <v>448</v>
      </c>
    </row>
    <row r="704" spans="1:3" x14ac:dyDescent="0.25">
      <c r="A704" s="43" t="s">
        <v>1557</v>
      </c>
      <c r="B704" s="44">
        <v>2.84</v>
      </c>
      <c r="C704" s="45">
        <v>5680</v>
      </c>
    </row>
    <row r="705" spans="1:3" x14ac:dyDescent="0.25">
      <c r="A705" s="46" t="s">
        <v>1623</v>
      </c>
      <c r="B705" s="44">
        <v>3.0300000000000002</v>
      </c>
      <c r="C705" s="45">
        <v>5060</v>
      </c>
    </row>
    <row r="706" spans="1:3" x14ac:dyDescent="0.25">
      <c r="A706" s="43" t="s">
        <v>1548</v>
      </c>
      <c r="B706" s="44">
        <v>0.2</v>
      </c>
      <c r="C706" s="45">
        <v>320</v>
      </c>
    </row>
    <row r="707" spans="1:3" x14ac:dyDescent="0.25">
      <c r="A707" s="43" t="s">
        <v>1545</v>
      </c>
      <c r="B707" s="44">
        <v>0.25</v>
      </c>
      <c r="C707" s="45">
        <v>400</v>
      </c>
    </row>
    <row r="708" spans="1:3" x14ac:dyDescent="0.25">
      <c r="A708" s="43" t="s">
        <v>1553</v>
      </c>
      <c r="B708" s="44">
        <v>2.0499999999999998</v>
      </c>
      <c r="C708" s="45">
        <v>3280</v>
      </c>
    </row>
    <row r="709" spans="1:3" x14ac:dyDescent="0.25">
      <c r="A709" s="43" t="s">
        <v>1557</v>
      </c>
      <c r="B709" s="44">
        <v>0.53</v>
      </c>
      <c r="C709" s="45">
        <v>1060</v>
      </c>
    </row>
    <row r="710" spans="1:3" x14ac:dyDescent="0.25">
      <c r="A710" s="46" t="s">
        <v>1586</v>
      </c>
      <c r="B710" s="44">
        <v>5.86</v>
      </c>
      <c r="C710" s="45">
        <v>8288</v>
      </c>
    </row>
    <row r="711" spans="1:3" x14ac:dyDescent="0.25">
      <c r="A711" s="43" t="s">
        <v>1548</v>
      </c>
      <c r="B711" s="44">
        <v>1.47</v>
      </c>
      <c r="C711" s="45">
        <v>2352</v>
      </c>
    </row>
    <row r="712" spans="1:3" x14ac:dyDescent="0.25">
      <c r="A712" s="43" t="s">
        <v>1542</v>
      </c>
      <c r="B712" s="44">
        <v>1.9100000000000001</v>
      </c>
      <c r="C712" s="45">
        <v>2292</v>
      </c>
    </row>
    <row r="713" spans="1:3" x14ac:dyDescent="0.25">
      <c r="A713" s="43" t="s">
        <v>1543</v>
      </c>
      <c r="B713" s="44">
        <v>0.38</v>
      </c>
      <c r="C713" s="45">
        <v>456</v>
      </c>
    </row>
    <row r="714" spans="1:3" x14ac:dyDescent="0.25">
      <c r="A714" s="43" t="s">
        <v>1544</v>
      </c>
      <c r="B714" s="44">
        <v>0.27</v>
      </c>
      <c r="C714" s="45">
        <v>324</v>
      </c>
    </row>
    <row r="715" spans="1:3" x14ac:dyDescent="0.25">
      <c r="A715" s="43" t="s">
        <v>1549</v>
      </c>
      <c r="B715" s="44">
        <v>0.53</v>
      </c>
      <c r="C715" s="45">
        <v>424</v>
      </c>
    </row>
    <row r="716" spans="1:3" x14ac:dyDescent="0.25">
      <c r="A716" s="43" t="s">
        <v>1553</v>
      </c>
      <c r="B716" s="44">
        <v>0.4</v>
      </c>
      <c r="C716" s="45">
        <v>640</v>
      </c>
    </row>
    <row r="717" spans="1:3" x14ac:dyDescent="0.25">
      <c r="A717" s="43" t="s">
        <v>1557</v>
      </c>
      <c r="B717" s="44">
        <v>0.9</v>
      </c>
      <c r="C717" s="45">
        <v>1800</v>
      </c>
    </row>
    <row r="718" spans="1:3" x14ac:dyDescent="0.25">
      <c r="A718" s="46" t="s">
        <v>1591</v>
      </c>
      <c r="B718" s="44">
        <v>5.4499999999999993</v>
      </c>
      <c r="C718" s="45">
        <v>6216</v>
      </c>
    </row>
    <row r="719" spans="1:3" x14ac:dyDescent="0.25">
      <c r="A719" s="43" t="s">
        <v>1542</v>
      </c>
      <c r="B719" s="44">
        <v>1.91</v>
      </c>
      <c r="C719" s="45">
        <v>2292</v>
      </c>
    </row>
    <row r="720" spans="1:3" x14ac:dyDescent="0.25">
      <c r="A720" s="43" t="s">
        <v>1543</v>
      </c>
      <c r="B720" s="44">
        <v>1.91</v>
      </c>
      <c r="C720" s="45">
        <v>2292</v>
      </c>
    </row>
    <row r="721" spans="1:3" x14ac:dyDescent="0.25">
      <c r="A721" s="43" t="s">
        <v>1544</v>
      </c>
      <c r="B721" s="44">
        <v>0.82</v>
      </c>
      <c r="C721" s="45">
        <v>984</v>
      </c>
    </row>
    <row r="722" spans="1:3" x14ac:dyDescent="0.25">
      <c r="A722" s="43" t="s">
        <v>1546</v>
      </c>
      <c r="B722" s="44">
        <v>0.81</v>
      </c>
      <c r="C722" s="45">
        <v>648</v>
      </c>
    </row>
    <row r="723" spans="1:3" x14ac:dyDescent="0.25">
      <c r="A723" s="46" t="s">
        <v>1671</v>
      </c>
      <c r="B723" s="44">
        <v>4.5</v>
      </c>
      <c r="C723" s="45">
        <v>6080</v>
      </c>
    </row>
    <row r="724" spans="1:3" x14ac:dyDescent="0.25">
      <c r="A724" s="43" t="s">
        <v>1542</v>
      </c>
      <c r="B724" s="44">
        <v>1.1200000000000001</v>
      </c>
      <c r="C724" s="45">
        <v>1344</v>
      </c>
    </row>
    <row r="725" spans="1:3" x14ac:dyDescent="0.25">
      <c r="A725" s="43" t="s">
        <v>1543</v>
      </c>
      <c r="B725" s="44">
        <v>1.4</v>
      </c>
      <c r="C725" s="45">
        <v>1680</v>
      </c>
    </row>
    <row r="726" spans="1:3" x14ac:dyDescent="0.25">
      <c r="A726" s="43" t="s">
        <v>1545</v>
      </c>
      <c r="B726" s="44">
        <v>1.7</v>
      </c>
      <c r="C726" s="45">
        <v>2720</v>
      </c>
    </row>
    <row r="727" spans="1:3" x14ac:dyDescent="0.25">
      <c r="A727" s="43" t="s">
        <v>1617</v>
      </c>
      <c r="B727" s="44">
        <v>0.28000000000000003</v>
      </c>
      <c r="C727" s="45">
        <v>336</v>
      </c>
    </row>
    <row r="728" spans="1:3" x14ac:dyDescent="0.25">
      <c r="A728" s="46" t="s">
        <v>1621</v>
      </c>
      <c r="B728" s="44">
        <v>3.07</v>
      </c>
      <c r="C728" s="45">
        <v>4912</v>
      </c>
    </row>
    <row r="729" spans="1:3" x14ac:dyDescent="0.25">
      <c r="A729" s="43" t="s">
        <v>1560</v>
      </c>
      <c r="B729" s="44">
        <v>3.07</v>
      </c>
      <c r="C729" s="45">
        <v>4912</v>
      </c>
    </row>
    <row r="730" spans="1:3" x14ac:dyDescent="0.25">
      <c r="A730" s="46" t="s">
        <v>1721</v>
      </c>
      <c r="B730" s="44">
        <v>4.5</v>
      </c>
      <c r="C730" s="45">
        <v>5268</v>
      </c>
    </row>
    <row r="731" spans="1:3" x14ac:dyDescent="0.25">
      <c r="A731" s="43" t="s">
        <v>1540</v>
      </c>
      <c r="B731" s="44">
        <v>0.36</v>
      </c>
      <c r="C731" s="45">
        <v>432</v>
      </c>
    </row>
    <row r="732" spans="1:3" x14ac:dyDescent="0.25">
      <c r="A732" s="43" t="s">
        <v>1542</v>
      </c>
      <c r="B732" s="44">
        <v>1.23</v>
      </c>
      <c r="C732" s="45">
        <v>1476</v>
      </c>
    </row>
    <row r="733" spans="1:3" x14ac:dyDescent="0.25">
      <c r="A733" s="43" t="s">
        <v>1543</v>
      </c>
      <c r="B733" s="44">
        <v>1.7</v>
      </c>
      <c r="C733" s="45">
        <v>2040</v>
      </c>
    </row>
    <row r="734" spans="1:3" x14ac:dyDescent="0.25">
      <c r="A734" s="43" t="s">
        <v>1561</v>
      </c>
      <c r="B734" s="44">
        <v>0.33</v>
      </c>
      <c r="C734" s="45">
        <v>264</v>
      </c>
    </row>
    <row r="735" spans="1:3" x14ac:dyDescent="0.25">
      <c r="A735" s="43" t="s">
        <v>1555</v>
      </c>
      <c r="B735" s="44">
        <v>0.16</v>
      </c>
      <c r="C735" s="45">
        <v>192</v>
      </c>
    </row>
    <row r="736" spans="1:3" x14ac:dyDescent="0.25">
      <c r="A736" s="43" t="s">
        <v>1617</v>
      </c>
      <c r="B736" s="44">
        <v>0.72</v>
      </c>
      <c r="C736" s="45">
        <v>864</v>
      </c>
    </row>
    <row r="737" spans="1:3" x14ac:dyDescent="0.25">
      <c r="A737" s="46" t="s">
        <v>1568</v>
      </c>
      <c r="B737" s="44">
        <v>13.219999999999999</v>
      </c>
      <c r="C737" s="45">
        <v>17572</v>
      </c>
    </row>
    <row r="738" spans="1:3" x14ac:dyDescent="0.25">
      <c r="A738" s="43" t="s">
        <v>1541</v>
      </c>
      <c r="B738" s="44">
        <v>3.51</v>
      </c>
      <c r="C738" s="45">
        <v>4212</v>
      </c>
    </row>
    <row r="739" spans="1:3" x14ac:dyDescent="0.25">
      <c r="A739" s="43" t="s">
        <v>1542</v>
      </c>
      <c r="B739" s="44">
        <v>1.89</v>
      </c>
      <c r="C739" s="45">
        <v>2268</v>
      </c>
    </row>
    <row r="740" spans="1:3" x14ac:dyDescent="0.25">
      <c r="A740" s="43" t="s">
        <v>1545</v>
      </c>
      <c r="B740" s="44">
        <v>1.9</v>
      </c>
      <c r="C740" s="45">
        <v>3040</v>
      </c>
    </row>
    <row r="741" spans="1:3" x14ac:dyDescent="0.25">
      <c r="A741" s="43" t="s">
        <v>1553</v>
      </c>
      <c r="B741" s="44">
        <v>2.37</v>
      </c>
      <c r="C741" s="45">
        <v>3792</v>
      </c>
    </row>
    <row r="742" spans="1:3" x14ac:dyDescent="0.25">
      <c r="A742" s="43" t="s">
        <v>1547</v>
      </c>
      <c r="B742" s="44">
        <v>3.55</v>
      </c>
      <c r="C742" s="45">
        <v>4260</v>
      </c>
    </row>
    <row r="743" spans="1:3" x14ac:dyDescent="0.25">
      <c r="A743" s="46" t="s">
        <v>1694</v>
      </c>
      <c r="B743" s="44">
        <v>13.89</v>
      </c>
      <c r="C743" s="45">
        <v>17828</v>
      </c>
    </row>
    <row r="744" spans="1:3" x14ac:dyDescent="0.25">
      <c r="A744" s="43" t="s">
        <v>1540</v>
      </c>
      <c r="B744" s="44">
        <v>0.5</v>
      </c>
      <c r="C744" s="45">
        <v>600</v>
      </c>
    </row>
    <row r="745" spans="1:3" x14ac:dyDescent="0.25">
      <c r="A745" s="43" t="s">
        <v>1542</v>
      </c>
      <c r="B745" s="44">
        <v>2</v>
      </c>
      <c r="C745" s="45">
        <v>2400</v>
      </c>
    </row>
    <row r="746" spans="1:3" x14ac:dyDescent="0.25">
      <c r="A746" s="43" t="s">
        <v>1543</v>
      </c>
      <c r="B746" s="44">
        <v>7.1899999999999995</v>
      </c>
      <c r="C746" s="45">
        <v>8628</v>
      </c>
    </row>
    <row r="747" spans="1:3" x14ac:dyDescent="0.25">
      <c r="A747" s="43" t="s">
        <v>1546</v>
      </c>
      <c r="B747" s="44">
        <v>0.65</v>
      </c>
      <c r="C747" s="45">
        <v>520</v>
      </c>
    </row>
    <row r="748" spans="1:3" x14ac:dyDescent="0.25">
      <c r="A748" s="43" t="s">
        <v>1553</v>
      </c>
      <c r="B748" s="44">
        <v>3.55</v>
      </c>
      <c r="C748" s="45">
        <v>5680</v>
      </c>
    </row>
    <row r="749" spans="1:3" x14ac:dyDescent="0.25">
      <c r="A749" s="46" t="s">
        <v>1685</v>
      </c>
      <c r="B749" s="44">
        <v>2.4</v>
      </c>
      <c r="C749" s="45">
        <v>2780</v>
      </c>
    </row>
    <row r="750" spans="1:3" x14ac:dyDescent="0.25">
      <c r="A750" s="43" t="s">
        <v>1542</v>
      </c>
      <c r="B750" s="44">
        <v>0.53</v>
      </c>
      <c r="C750" s="45">
        <v>636</v>
      </c>
    </row>
    <row r="751" spans="1:3" x14ac:dyDescent="0.25">
      <c r="A751" s="43" t="s">
        <v>1543</v>
      </c>
      <c r="B751" s="44">
        <v>1.19</v>
      </c>
      <c r="C751" s="45">
        <v>1428</v>
      </c>
    </row>
    <row r="752" spans="1:3" x14ac:dyDescent="0.25">
      <c r="A752" s="43" t="s">
        <v>1544</v>
      </c>
      <c r="B752" s="44">
        <v>0.26</v>
      </c>
      <c r="C752" s="45">
        <v>312</v>
      </c>
    </row>
    <row r="753" spans="1:3" x14ac:dyDescent="0.25">
      <c r="A753" s="43" t="s">
        <v>1577</v>
      </c>
      <c r="B753" s="44">
        <v>0.17</v>
      </c>
      <c r="C753" s="45">
        <v>136</v>
      </c>
    </row>
    <row r="754" spans="1:3" x14ac:dyDescent="0.25">
      <c r="A754" s="43" t="s">
        <v>1549</v>
      </c>
      <c r="B754" s="44">
        <v>0.08</v>
      </c>
      <c r="C754" s="45">
        <v>64</v>
      </c>
    </row>
    <row r="755" spans="1:3" x14ac:dyDescent="0.25">
      <c r="A755" s="43" t="s">
        <v>1617</v>
      </c>
      <c r="B755" s="44">
        <v>0.17</v>
      </c>
      <c r="C755" s="45">
        <v>204</v>
      </c>
    </row>
    <row r="756" spans="1:3" x14ac:dyDescent="0.25">
      <c r="A756" s="46" t="s">
        <v>1767</v>
      </c>
      <c r="B756" s="44">
        <v>0.5</v>
      </c>
      <c r="C756" s="45">
        <v>400</v>
      </c>
    </row>
    <row r="757" spans="1:3" x14ac:dyDescent="0.25">
      <c r="A757" s="43" t="s">
        <v>1550</v>
      </c>
      <c r="B757" s="44">
        <v>0.5</v>
      </c>
      <c r="C757" s="45">
        <v>400</v>
      </c>
    </row>
    <row r="758" spans="1:3" x14ac:dyDescent="0.25">
      <c r="A758" s="46" t="s">
        <v>1592</v>
      </c>
      <c r="B758" s="44">
        <v>5.3199999999999994</v>
      </c>
      <c r="C758" s="45">
        <v>6720</v>
      </c>
    </row>
    <row r="759" spans="1:3" x14ac:dyDescent="0.25">
      <c r="A759" s="43" t="s">
        <v>1542</v>
      </c>
      <c r="B759" s="44">
        <v>3.65</v>
      </c>
      <c r="C759" s="45">
        <v>4380</v>
      </c>
    </row>
    <row r="760" spans="1:3" x14ac:dyDescent="0.25">
      <c r="A760" s="43" t="s">
        <v>1544</v>
      </c>
      <c r="B760" s="44">
        <v>0.53</v>
      </c>
      <c r="C760" s="45">
        <v>636</v>
      </c>
    </row>
    <row r="761" spans="1:3" x14ac:dyDescent="0.25">
      <c r="A761" s="43" t="s">
        <v>1564</v>
      </c>
      <c r="B761" s="44">
        <v>0.1</v>
      </c>
      <c r="C761" s="45">
        <v>40</v>
      </c>
    </row>
    <row r="762" spans="1:3" x14ac:dyDescent="0.25">
      <c r="A762" s="43" t="s">
        <v>1553</v>
      </c>
      <c r="B762" s="44">
        <v>1.04</v>
      </c>
      <c r="C762" s="45">
        <v>1664</v>
      </c>
    </row>
    <row r="763" spans="1:3" x14ac:dyDescent="0.25">
      <c r="A763" s="46" t="s">
        <v>1601</v>
      </c>
      <c r="B763" s="44">
        <v>4.32</v>
      </c>
      <c r="C763" s="45">
        <v>5620</v>
      </c>
    </row>
    <row r="764" spans="1:3" x14ac:dyDescent="0.25">
      <c r="A764" s="43" t="s">
        <v>1548</v>
      </c>
      <c r="B764" s="44">
        <v>0.38</v>
      </c>
      <c r="C764" s="45">
        <v>608</v>
      </c>
    </row>
    <row r="765" spans="1:3" x14ac:dyDescent="0.25">
      <c r="A765" s="43" t="s">
        <v>1542</v>
      </c>
      <c r="B765" s="44">
        <v>0.76</v>
      </c>
      <c r="C765" s="45">
        <v>912</v>
      </c>
    </row>
    <row r="766" spans="1:3" x14ac:dyDescent="0.25">
      <c r="A766" s="43" t="s">
        <v>1544</v>
      </c>
      <c r="B766" s="44">
        <v>0.66999999999999993</v>
      </c>
      <c r="C766" s="45">
        <v>804</v>
      </c>
    </row>
    <row r="767" spans="1:3" x14ac:dyDescent="0.25">
      <c r="A767" s="43" t="s">
        <v>1549</v>
      </c>
      <c r="B767" s="44">
        <v>0.61</v>
      </c>
      <c r="C767" s="45">
        <v>488</v>
      </c>
    </row>
    <row r="768" spans="1:3" x14ac:dyDescent="0.25">
      <c r="A768" s="43" t="s">
        <v>1546</v>
      </c>
      <c r="B768" s="44">
        <v>0.28999999999999998</v>
      </c>
      <c r="C768" s="45">
        <v>232</v>
      </c>
    </row>
    <row r="769" spans="1:3" x14ac:dyDescent="0.25">
      <c r="A769" s="43" t="s">
        <v>1553</v>
      </c>
      <c r="B769" s="44">
        <v>0.91999999999999993</v>
      </c>
      <c r="C769" s="45">
        <v>1472</v>
      </c>
    </row>
    <row r="770" spans="1:3" x14ac:dyDescent="0.25">
      <c r="A770" s="43" t="s">
        <v>1565</v>
      </c>
      <c r="B770" s="44">
        <v>0.69</v>
      </c>
      <c r="C770" s="45">
        <v>1104</v>
      </c>
    </row>
    <row r="771" spans="1:3" x14ac:dyDescent="0.25">
      <c r="A771" s="46" t="s">
        <v>1614</v>
      </c>
      <c r="B771" s="44">
        <v>3.44</v>
      </c>
      <c r="C771" s="45">
        <v>5972</v>
      </c>
    </row>
    <row r="772" spans="1:3" x14ac:dyDescent="0.25">
      <c r="A772" s="43" t="s">
        <v>1545</v>
      </c>
      <c r="B772" s="44">
        <v>2.27</v>
      </c>
      <c r="C772" s="45">
        <v>3632</v>
      </c>
    </row>
    <row r="773" spans="1:3" x14ac:dyDescent="0.25">
      <c r="A773" s="43" t="s">
        <v>1558</v>
      </c>
      <c r="B773" s="44">
        <v>1.17</v>
      </c>
      <c r="C773" s="45">
        <v>2340</v>
      </c>
    </row>
    <row r="774" spans="1:3" x14ac:dyDescent="0.25">
      <c r="A774" s="46" t="s">
        <v>1628</v>
      </c>
      <c r="B774" s="44">
        <v>2.48</v>
      </c>
      <c r="C774" s="45">
        <v>3596</v>
      </c>
    </row>
    <row r="775" spans="1:3" x14ac:dyDescent="0.25">
      <c r="A775" s="43" t="s">
        <v>1548</v>
      </c>
      <c r="B775" s="44">
        <v>0.6</v>
      </c>
      <c r="C775" s="45">
        <v>960</v>
      </c>
    </row>
    <row r="776" spans="1:3" x14ac:dyDescent="0.25">
      <c r="A776" s="43" t="s">
        <v>1542</v>
      </c>
      <c r="B776" s="44">
        <v>0.65</v>
      </c>
      <c r="C776" s="45">
        <v>780</v>
      </c>
    </row>
    <row r="777" spans="1:3" x14ac:dyDescent="0.25">
      <c r="A777" s="43" t="s">
        <v>1544</v>
      </c>
      <c r="B777" s="44">
        <v>0.28000000000000003</v>
      </c>
      <c r="C777" s="45">
        <v>336</v>
      </c>
    </row>
    <row r="778" spans="1:3" x14ac:dyDescent="0.25">
      <c r="A778" s="43" t="s">
        <v>1553</v>
      </c>
      <c r="B778" s="44">
        <v>0.95</v>
      </c>
      <c r="C778" s="45">
        <v>1520</v>
      </c>
    </row>
    <row r="779" spans="1:3" x14ac:dyDescent="0.25">
      <c r="A779" s="46" t="s">
        <v>1670</v>
      </c>
      <c r="B779" s="44">
        <v>4.6999999999999993</v>
      </c>
      <c r="C779" s="45">
        <v>6376</v>
      </c>
    </row>
    <row r="780" spans="1:3" x14ac:dyDescent="0.25">
      <c r="A780" s="43" t="s">
        <v>1548</v>
      </c>
      <c r="B780" s="44">
        <v>1.84</v>
      </c>
      <c r="C780" s="45">
        <v>2944</v>
      </c>
    </row>
    <row r="781" spans="1:3" x14ac:dyDescent="0.25">
      <c r="A781" s="43" t="s">
        <v>1542</v>
      </c>
      <c r="B781" s="44">
        <v>2.09</v>
      </c>
      <c r="C781" s="45">
        <v>2508</v>
      </c>
    </row>
    <row r="782" spans="1:3" x14ac:dyDescent="0.25">
      <c r="A782" s="43" t="s">
        <v>1543</v>
      </c>
      <c r="B782" s="44">
        <v>0.77</v>
      </c>
      <c r="C782" s="45">
        <v>924</v>
      </c>
    </row>
    <row r="783" spans="1:3" x14ac:dyDescent="0.25">
      <c r="A783" s="46" t="s">
        <v>1569</v>
      </c>
      <c r="B783" s="44">
        <v>10.709999999999999</v>
      </c>
      <c r="C783" s="45">
        <v>16100</v>
      </c>
    </row>
    <row r="784" spans="1:3" x14ac:dyDescent="0.25">
      <c r="A784" s="43" t="s">
        <v>1541</v>
      </c>
      <c r="B784" s="44">
        <v>0.71000000000000008</v>
      </c>
      <c r="C784" s="45">
        <v>852</v>
      </c>
    </row>
    <row r="785" spans="1:3" x14ac:dyDescent="0.25">
      <c r="A785" s="43" t="s">
        <v>1542</v>
      </c>
      <c r="B785" s="44">
        <v>2.25</v>
      </c>
      <c r="C785" s="45">
        <v>2700</v>
      </c>
    </row>
    <row r="786" spans="1:3" x14ac:dyDescent="0.25">
      <c r="A786" s="43" t="s">
        <v>1544</v>
      </c>
      <c r="B786" s="44">
        <v>0.19</v>
      </c>
      <c r="C786" s="45">
        <v>228</v>
      </c>
    </row>
    <row r="787" spans="1:3" x14ac:dyDescent="0.25">
      <c r="A787" s="43" t="s">
        <v>1545</v>
      </c>
      <c r="B787" s="44">
        <v>1.7599999999999998</v>
      </c>
      <c r="C787" s="45">
        <v>2816</v>
      </c>
    </row>
    <row r="788" spans="1:3" x14ac:dyDescent="0.25">
      <c r="A788" s="43" t="s">
        <v>1546</v>
      </c>
      <c r="B788" s="44">
        <v>0.89999999999999991</v>
      </c>
      <c r="C788" s="45">
        <v>720</v>
      </c>
    </row>
    <row r="789" spans="1:3" x14ac:dyDescent="0.25">
      <c r="A789" s="43" t="s">
        <v>1553</v>
      </c>
      <c r="B789" s="44">
        <v>1.97</v>
      </c>
      <c r="C789" s="45">
        <v>3152</v>
      </c>
    </row>
    <row r="790" spans="1:3" x14ac:dyDescent="0.25">
      <c r="A790" s="43" t="s">
        <v>1560</v>
      </c>
      <c r="B790" s="44">
        <v>0.56999999999999995</v>
      </c>
      <c r="C790" s="45">
        <v>912</v>
      </c>
    </row>
    <row r="791" spans="1:3" x14ac:dyDescent="0.25">
      <c r="A791" s="43" t="s">
        <v>1557</v>
      </c>
      <c r="B791" s="44">
        <v>2.36</v>
      </c>
      <c r="C791" s="45">
        <v>4720</v>
      </c>
    </row>
    <row r="792" spans="1:3" x14ac:dyDescent="0.25">
      <c r="A792" s="46" t="s">
        <v>1742</v>
      </c>
      <c r="B792" s="44">
        <v>9.25</v>
      </c>
      <c r="C792" s="45">
        <v>10076</v>
      </c>
    </row>
    <row r="793" spans="1:3" x14ac:dyDescent="0.25">
      <c r="A793" s="43" t="s">
        <v>1606</v>
      </c>
      <c r="B793" s="44">
        <v>6.69</v>
      </c>
      <c r="C793" s="45">
        <v>8028</v>
      </c>
    </row>
    <row r="794" spans="1:3" x14ac:dyDescent="0.25">
      <c r="A794" s="43" t="s">
        <v>1546</v>
      </c>
      <c r="B794" s="44">
        <v>2.56</v>
      </c>
      <c r="C794" s="45">
        <v>2048</v>
      </c>
    </row>
    <row r="795" spans="1:3" x14ac:dyDescent="0.25">
      <c r="A795" s="46" t="s">
        <v>1718</v>
      </c>
      <c r="B795" s="44">
        <v>4.9980000000000002</v>
      </c>
      <c r="C795" s="45">
        <v>6278</v>
      </c>
    </row>
    <row r="796" spans="1:3" x14ac:dyDescent="0.25">
      <c r="A796" s="43" t="s">
        <v>1559</v>
      </c>
      <c r="B796" s="44">
        <v>0</v>
      </c>
      <c r="C796" s="45">
        <v>0</v>
      </c>
    </row>
    <row r="797" spans="1:3" x14ac:dyDescent="0.25">
      <c r="A797" s="43" t="s">
        <v>1542</v>
      </c>
      <c r="B797" s="44">
        <v>1.46</v>
      </c>
      <c r="C797" s="45">
        <v>1752</v>
      </c>
    </row>
    <row r="798" spans="1:3" x14ac:dyDescent="0.25">
      <c r="A798" s="43" t="s">
        <v>1543</v>
      </c>
      <c r="B798" s="44">
        <v>2.8380000000000001</v>
      </c>
      <c r="C798" s="45">
        <v>3406</v>
      </c>
    </row>
    <row r="799" spans="1:3" x14ac:dyDescent="0.25">
      <c r="A799" s="43" t="s">
        <v>1545</v>
      </c>
      <c r="B799" s="44">
        <v>0.7</v>
      </c>
      <c r="C799" s="45">
        <v>1120</v>
      </c>
    </row>
    <row r="800" spans="1:3" x14ac:dyDescent="0.25">
      <c r="A800" s="46" t="s">
        <v>1667</v>
      </c>
      <c r="B800" s="44">
        <v>5.1400000000000006</v>
      </c>
      <c r="C800" s="45">
        <v>7732</v>
      </c>
    </row>
    <row r="801" spans="1:3" x14ac:dyDescent="0.25">
      <c r="A801" s="43" t="s">
        <v>1548</v>
      </c>
      <c r="B801" s="44">
        <v>2.5</v>
      </c>
      <c r="C801" s="45">
        <v>4000</v>
      </c>
    </row>
    <row r="802" spans="1:3" x14ac:dyDescent="0.25">
      <c r="A802" s="43" t="s">
        <v>1552</v>
      </c>
      <c r="B802" s="44">
        <v>0.74</v>
      </c>
      <c r="C802" s="45">
        <v>888</v>
      </c>
    </row>
    <row r="803" spans="1:3" x14ac:dyDescent="0.25">
      <c r="A803" s="43" t="s">
        <v>1553</v>
      </c>
      <c r="B803" s="44">
        <v>1.41</v>
      </c>
      <c r="C803" s="45">
        <v>2256</v>
      </c>
    </row>
    <row r="804" spans="1:3" x14ac:dyDescent="0.25">
      <c r="A804" s="43" t="s">
        <v>1547</v>
      </c>
      <c r="B804" s="44">
        <v>0.49</v>
      </c>
      <c r="C804" s="45">
        <v>588</v>
      </c>
    </row>
    <row r="805" spans="1:3" x14ac:dyDescent="0.25">
      <c r="A805" s="46" t="s">
        <v>1661</v>
      </c>
      <c r="B805" s="44">
        <v>12.629099999999999</v>
      </c>
      <c r="C805" s="45">
        <v>16335</v>
      </c>
    </row>
    <row r="806" spans="1:3" x14ac:dyDescent="0.25">
      <c r="A806" s="43" t="s">
        <v>1540</v>
      </c>
      <c r="B806" s="44">
        <v>6.0400000000000002E-2</v>
      </c>
      <c r="C806" s="45">
        <v>72</v>
      </c>
    </row>
    <row r="807" spans="1:3" x14ac:dyDescent="0.25">
      <c r="A807" s="43" t="s">
        <v>1548</v>
      </c>
      <c r="B807" s="44">
        <v>1.8686</v>
      </c>
      <c r="C807" s="45">
        <v>2990</v>
      </c>
    </row>
    <row r="808" spans="1:3" x14ac:dyDescent="0.25">
      <c r="A808" s="43" t="s">
        <v>1542</v>
      </c>
      <c r="B808" s="44">
        <v>7.42</v>
      </c>
      <c r="C808" s="45">
        <v>8904</v>
      </c>
    </row>
    <row r="809" spans="1:3" x14ac:dyDescent="0.25">
      <c r="A809" s="43" t="s">
        <v>1543</v>
      </c>
      <c r="B809" s="44">
        <v>1.71</v>
      </c>
      <c r="C809" s="45">
        <v>2052</v>
      </c>
    </row>
    <row r="810" spans="1:3" x14ac:dyDescent="0.25">
      <c r="A810" s="43" t="s">
        <v>1544</v>
      </c>
      <c r="B810" s="44">
        <v>0.19700000000000001</v>
      </c>
      <c r="C810" s="45">
        <v>236</v>
      </c>
    </row>
    <row r="811" spans="1:3" x14ac:dyDescent="0.25">
      <c r="A811" s="43" t="s">
        <v>1545</v>
      </c>
      <c r="B811" s="44">
        <v>1.1312</v>
      </c>
      <c r="C811" s="45">
        <v>1810</v>
      </c>
    </row>
    <row r="812" spans="1:3" x14ac:dyDescent="0.25">
      <c r="A812" s="43" t="s">
        <v>1550</v>
      </c>
      <c r="B812" s="44">
        <v>4.7500000000000001E-2</v>
      </c>
      <c r="C812" s="45">
        <v>38</v>
      </c>
    </row>
    <row r="813" spans="1:3" x14ac:dyDescent="0.25">
      <c r="A813" s="43" t="s">
        <v>1573</v>
      </c>
      <c r="B813" s="44">
        <v>0.19440000000000002</v>
      </c>
      <c r="C813" s="45">
        <v>233</v>
      </c>
    </row>
    <row r="814" spans="1:3" x14ac:dyDescent="0.25">
      <c r="A814" s="46" t="s">
        <v>1776</v>
      </c>
      <c r="B814" s="44">
        <v>8.1900000000000013</v>
      </c>
      <c r="C814" s="45">
        <v>11792</v>
      </c>
    </row>
    <row r="815" spans="1:3" x14ac:dyDescent="0.25">
      <c r="A815" s="43" t="s">
        <v>1541</v>
      </c>
      <c r="B815" s="44">
        <v>0.82</v>
      </c>
      <c r="C815" s="45">
        <v>984</v>
      </c>
    </row>
    <row r="816" spans="1:3" x14ac:dyDescent="0.25">
      <c r="A816" s="43" t="s">
        <v>1545</v>
      </c>
      <c r="B816" s="44">
        <v>4.91</v>
      </c>
      <c r="C816" s="45">
        <v>7856</v>
      </c>
    </row>
    <row r="817" spans="1:3" x14ac:dyDescent="0.25">
      <c r="A817" s="43" t="s">
        <v>1552</v>
      </c>
      <c r="B817" s="44">
        <v>2.46</v>
      </c>
      <c r="C817" s="45">
        <v>2952</v>
      </c>
    </row>
    <row r="818" spans="1:3" x14ac:dyDescent="0.25">
      <c r="A818" s="46" t="s">
        <v>1737</v>
      </c>
      <c r="B818" s="44">
        <v>10.1</v>
      </c>
      <c r="C818" s="45">
        <v>13900</v>
      </c>
    </row>
    <row r="819" spans="1:3" x14ac:dyDescent="0.25">
      <c r="A819" s="43" t="s">
        <v>1540</v>
      </c>
      <c r="B819" s="44">
        <v>0.4</v>
      </c>
      <c r="C819" s="45">
        <v>480</v>
      </c>
    </row>
    <row r="820" spans="1:3" x14ac:dyDescent="0.25">
      <c r="A820" s="43" t="s">
        <v>1548</v>
      </c>
      <c r="B820" s="44">
        <v>2.8</v>
      </c>
      <c r="C820" s="45">
        <v>4480</v>
      </c>
    </row>
    <row r="821" spans="1:3" x14ac:dyDescent="0.25">
      <c r="A821" s="43" t="s">
        <v>1542</v>
      </c>
      <c r="B821" s="44">
        <v>3.5500000000000003</v>
      </c>
      <c r="C821" s="45">
        <v>4260</v>
      </c>
    </row>
    <row r="822" spans="1:3" x14ac:dyDescent="0.25">
      <c r="A822" s="43" t="s">
        <v>1543</v>
      </c>
      <c r="B822" s="44">
        <v>1</v>
      </c>
      <c r="C822" s="45">
        <v>1200</v>
      </c>
    </row>
    <row r="823" spans="1:3" x14ac:dyDescent="0.25">
      <c r="A823" s="43" t="s">
        <v>1544</v>
      </c>
      <c r="B823" s="44">
        <v>0.1</v>
      </c>
      <c r="C823" s="45">
        <v>120</v>
      </c>
    </row>
    <row r="824" spans="1:3" x14ac:dyDescent="0.25">
      <c r="A824" s="43" t="s">
        <v>1549</v>
      </c>
      <c r="B824" s="44">
        <v>0.3</v>
      </c>
      <c r="C824" s="45">
        <v>240</v>
      </c>
    </row>
    <row r="825" spans="1:3" x14ac:dyDescent="0.25">
      <c r="A825" s="43" t="s">
        <v>1553</v>
      </c>
      <c r="B825" s="44">
        <v>1.95</v>
      </c>
      <c r="C825" s="45">
        <v>3120</v>
      </c>
    </row>
    <row r="826" spans="1:3" x14ac:dyDescent="0.25">
      <c r="A826" s="46" t="s">
        <v>1673</v>
      </c>
      <c r="B826" s="44">
        <v>4.2699999999999996</v>
      </c>
      <c r="C826" s="45">
        <v>6342</v>
      </c>
    </row>
    <row r="827" spans="1:3" x14ac:dyDescent="0.25">
      <c r="A827" s="43" t="s">
        <v>1548</v>
      </c>
      <c r="B827" s="44">
        <v>1.125</v>
      </c>
      <c r="C827" s="45">
        <v>1800</v>
      </c>
    </row>
    <row r="828" spans="1:3" x14ac:dyDescent="0.25">
      <c r="A828" s="43" t="s">
        <v>1542</v>
      </c>
      <c r="B828" s="44">
        <v>2.0249999999999999</v>
      </c>
      <c r="C828" s="45">
        <v>2430</v>
      </c>
    </row>
    <row r="829" spans="1:3" x14ac:dyDescent="0.25">
      <c r="A829" s="43" t="s">
        <v>1553</v>
      </c>
      <c r="B829" s="44">
        <v>0.32</v>
      </c>
      <c r="C829" s="45">
        <v>512</v>
      </c>
    </row>
    <row r="830" spans="1:3" x14ac:dyDescent="0.25">
      <c r="A830" s="43" t="s">
        <v>1557</v>
      </c>
      <c r="B830" s="44">
        <v>0.8</v>
      </c>
      <c r="C830" s="45">
        <v>1600</v>
      </c>
    </row>
    <row r="831" spans="1:3" x14ac:dyDescent="0.25">
      <c r="A831" s="46" t="s">
        <v>1598</v>
      </c>
      <c r="B831" s="44">
        <v>4.4400000000000004</v>
      </c>
      <c r="C831" s="45">
        <v>6572</v>
      </c>
    </row>
    <row r="832" spans="1:3" x14ac:dyDescent="0.25">
      <c r="A832" s="43" t="s">
        <v>1541</v>
      </c>
      <c r="B832" s="44">
        <v>1.33</v>
      </c>
      <c r="C832" s="45">
        <v>1596</v>
      </c>
    </row>
    <row r="833" spans="1:3" x14ac:dyDescent="0.25">
      <c r="A833" s="43" t="s">
        <v>1545</v>
      </c>
      <c r="B833" s="44">
        <v>1.78</v>
      </c>
      <c r="C833" s="45">
        <v>2848</v>
      </c>
    </row>
    <row r="834" spans="1:3" x14ac:dyDescent="0.25">
      <c r="A834" s="43" t="s">
        <v>1553</v>
      </c>
      <c r="B834" s="44">
        <v>1.33</v>
      </c>
      <c r="C834" s="45">
        <v>2128</v>
      </c>
    </row>
    <row r="835" spans="1:3" x14ac:dyDescent="0.25">
      <c r="A835" s="46" t="s">
        <v>1768</v>
      </c>
      <c r="B835" s="44">
        <v>6.0000000000000009</v>
      </c>
      <c r="C835" s="45">
        <v>7740</v>
      </c>
    </row>
    <row r="836" spans="1:3" x14ac:dyDescent="0.25">
      <c r="A836" s="43" t="s">
        <v>1541</v>
      </c>
      <c r="B836" s="44">
        <v>0.45</v>
      </c>
      <c r="C836" s="45">
        <v>540</v>
      </c>
    </row>
    <row r="837" spans="1:3" x14ac:dyDescent="0.25">
      <c r="A837" s="43" t="s">
        <v>1543</v>
      </c>
      <c r="B837" s="44">
        <v>4.2</v>
      </c>
      <c r="C837" s="45">
        <v>5040</v>
      </c>
    </row>
    <row r="838" spans="1:3" x14ac:dyDescent="0.25">
      <c r="A838" s="43" t="s">
        <v>1560</v>
      </c>
      <c r="B838" s="44">
        <v>0.45</v>
      </c>
      <c r="C838" s="45">
        <v>720</v>
      </c>
    </row>
    <row r="839" spans="1:3" x14ac:dyDescent="0.25">
      <c r="A839" s="43" t="s">
        <v>1565</v>
      </c>
      <c r="B839" s="44">
        <v>0.9</v>
      </c>
      <c r="C839" s="45">
        <v>1440</v>
      </c>
    </row>
    <row r="840" spans="1:3" x14ac:dyDescent="0.25">
      <c r="A840" s="46" t="s">
        <v>488</v>
      </c>
      <c r="B840" s="44">
        <v>10.74</v>
      </c>
      <c r="C840" s="45">
        <v>13360</v>
      </c>
    </row>
    <row r="841" spans="1:3" x14ac:dyDescent="0.25">
      <c r="A841" s="43" t="s">
        <v>1540</v>
      </c>
      <c r="B841" s="44">
        <v>0.69</v>
      </c>
      <c r="C841" s="45">
        <v>828</v>
      </c>
    </row>
    <row r="842" spans="1:3" x14ac:dyDescent="0.25">
      <c r="A842" s="43" t="s">
        <v>1542</v>
      </c>
      <c r="B842" s="44">
        <v>0.6</v>
      </c>
      <c r="C842" s="45">
        <v>720</v>
      </c>
    </row>
    <row r="843" spans="1:3" x14ac:dyDescent="0.25">
      <c r="A843" s="43" t="s">
        <v>1543</v>
      </c>
      <c r="B843" s="44">
        <v>3.5300000000000002</v>
      </c>
      <c r="C843" s="45">
        <v>4236</v>
      </c>
    </row>
    <row r="844" spans="1:3" x14ac:dyDescent="0.25">
      <c r="A844" s="43" t="s">
        <v>1544</v>
      </c>
      <c r="B844" s="44">
        <v>0.2</v>
      </c>
      <c r="C844" s="45">
        <v>240</v>
      </c>
    </row>
    <row r="845" spans="1:3" x14ac:dyDescent="0.25">
      <c r="A845" s="43" t="s">
        <v>1550</v>
      </c>
      <c r="B845" s="44">
        <v>1.47</v>
      </c>
      <c r="C845" s="45">
        <v>1176</v>
      </c>
    </row>
    <row r="846" spans="1:3" x14ac:dyDescent="0.25">
      <c r="A846" s="43" t="s">
        <v>1561</v>
      </c>
      <c r="B846" s="44">
        <v>0.4</v>
      </c>
      <c r="C846" s="45">
        <v>320</v>
      </c>
    </row>
    <row r="847" spans="1:3" x14ac:dyDescent="0.25">
      <c r="A847" s="43" t="s">
        <v>1643</v>
      </c>
      <c r="B847" s="44">
        <v>1.25</v>
      </c>
      <c r="C847" s="45">
        <v>2000</v>
      </c>
    </row>
    <row r="848" spans="1:3" x14ac:dyDescent="0.25">
      <c r="A848" s="43" t="s">
        <v>1562</v>
      </c>
      <c r="B848" s="44">
        <v>1.7999999999999998</v>
      </c>
      <c r="C848" s="45">
        <v>2880</v>
      </c>
    </row>
    <row r="849" spans="1:3" x14ac:dyDescent="0.25">
      <c r="A849" s="43" t="s">
        <v>1555</v>
      </c>
      <c r="B849" s="44">
        <v>0.2</v>
      </c>
      <c r="C849" s="45">
        <v>240</v>
      </c>
    </row>
    <row r="850" spans="1:3" x14ac:dyDescent="0.25">
      <c r="A850" s="43" t="s">
        <v>1556</v>
      </c>
      <c r="B850" s="44">
        <v>0.2</v>
      </c>
      <c r="C850" s="45">
        <v>240</v>
      </c>
    </row>
    <row r="851" spans="1:3" x14ac:dyDescent="0.25">
      <c r="A851" s="43" t="s">
        <v>1573</v>
      </c>
      <c r="B851" s="44">
        <v>0.4</v>
      </c>
      <c r="C851" s="45">
        <v>480</v>
      </c>
    </row>
    <row r="852" spans="1:3" x14ac:dyDescent="0.25">
      <c r="A852" s="46" t="s">
        <v>1578</v>
      </c>
      <c r="B852" s="44">
        <v>7.3199999999999994</v>
      </c>
      <c r="C852" s="45">
        <v>11592</v>
      </c>
    </row>
    <row r="853" spans="1:3" x14ac:dyDescent="0.25">
      <c r="A853" s="43" t="s">
        <v>1540</v>
      </c>
      <c r="B853" s="44">
        <v>0.1</v>
      </c>
      <c r="C853" s="45">
        <v>120</v>
      </c>
    </row>
    <row r="854" spans="1:3" x14ac:dyDescent="0.25">
      <c r="A854" s="43" t="s">
        <v>1543</v>
      </c>
      <c r="B854" s="44">
        <v>0.33</v>
      </c>
      <c r="C854" s="45">
        <v>396</v>
      </c>
    </row>
    <row r="855" spans="1:3" x14ac:dyDescent="0.25">
      <c r="A855" s="43" t="s">
        <v>1544</v>
      </c>
      <c r="B855" s="44">
        <v>0.13</v>
      </c>
      <c r="C855" s="45">
        <v>156</v>
      </c>
    </row>
    <row r="856" spans="1:3" x14ac:dyDescent="0.25">
      <c r="A856" s="43" t="s">
        <v>1545</v>
      </c>
      <c r="B856" s="44">
        <v>1.88</v>
      </c>
      <c r="C856" s="45">
        <v>3008</v>
      </c>
    </row>
    <row r="857" spans="1:3" x14ac:dyDescent="0.25">
      <c r="A857" s="43" t="s">
        <v>1577</v>
      </c>
      <c r="B857" s="44">
        <v>0.21</v>
      </c>
      <c r="C857" s="45">
        <v>168</v>
      </c>
    </row>
    <row r="858" spans="1:3" x14ac:dyDescent="0.25">
      <c r="A858" s="43" t="s">
        <v>1552</v>
      </c>
      <c r="B858" s="44">
        <v>1.5100000000000002</v>
      </c>
      <c r="C858" s="45">
        <v>1812</v>
      </c>
    </row>
    <row r="859" spans="1:3" x14ac:dyDescent="0.25">
      <c r="A859" s="43" t="s">
        <v>1553</v>
      </c>
      <c r="B859" s="44">
        <v>0.97</v>
      </c>
      <c r="C859" s="45">
        <v>1552</v>
      </c>
    </row>
    <row r="860" spans="1:3" x14ac:dyDescent="0.25">
      <c r="A860" s="43" t="s">
        <v>1557</v>
      </c>
      <c r="B860" s="44">
        <v>1.65</v>
      </c>
      <c r="C860" s="45">
        <v>3300</v>
      </c>
    </row>
    <row r="861" spans="1:3" x14ac:dyDescent="0.25">
      <c r="A861" s="43" t="s">
        <v>1558</v>
      </c>
      <c r="B861" s="44">
        <v>0.54</v>
      </c>
      <c r="C861" s="45">
        <v>1080</v>
      </c>
    </row>
    <row r="862" spans="1:3" x14ac:dyDescent="0.25">
      <c r="A862" s="46" t="s">
        <v>1668</v>
      </c>
      <c r="B862" s="44">
        <v>4.8100000000000005</v>
      </c>
      <c r="C862" s="45">
        <v>8400</v>
      </c>
    </row>
    <row r="863" spans="1:3" x14ac:dyDescent="0.25">
      <c r="A863" s="43" t="s">
        <v>1544</v>
      </c>
      <c r="B863" s="44">
        <v>0.34</v>
      </c>
      <c r="C863" s="45">
        <v>408</v>
      </c>
    </row>
    <row r="864" spans="1:3" x14ac:dyDescent="0.25">
      <c r="A864" s="43" t="s">
        <v>1553</v>
      </c>
      <c r="B864" s="44">
        <v>2.37</v>
      </c>
      <c r="C864" s="45">
        <v>3792</v>
      </c>
    </row>
    <row r="865" spans="1:3" x14ac:dyDescent="0.25">
      <c r="A865" s="43" t="s">
        <v>1557</v>
      </c>
      <c r="B865" s="44">
        <v>2.1</v>
      </c>
      <c r="C865" s="45">
        <v>4200</v>
      </c>
    </row>
    <row r="866" spans="1:3" x14ac:dyDescent="0.25">
      <c r="A866" s="46" t="s">
        <v>1618</v>
      </c>
      <c r="B866" s="44">
        <v>3.2</v>
      </c>
      <c r="C866" s="45">
        <v>5120</v>
      </c>
    </row>
    <row r="867" spans="1:3" x14ac:dyDescent="0.25">
      <c r="A867" s="43" t="s">
        <v>1548</v>
      </c>
      <c r="B867" s="44">
        <v>0.68</v>
      </c>
      <c r="C867" s="45">
        <v>1088</v>
      </c>
    </row>
    <row r="868" spans="1:3" x14ac:dyDescent="0.25">
      <c r="A868" s="43" t="s">
        <v>1554</v>
      </c>
      <c r="B868" s="44">
        <v>2.52</v>
      </c>
      <c r="C868" s="45">
        <v>4032</v>
      </c>
    </row>
    <row r="869" spans="1:3" x14ac:dyDescent="0.25">
      <c r="A869" s="46" t="s">
        <v>1625</v>
      </c>
      <c r="B869" s="44">
        <v>2.9899999999999998</v>
      </c>
      <c r="C869" s="45">
        <v>3304</v>
      </c>
    </row>
    <row r="870" spans="1:3" x14ac:dyDescent="0.25">
      <c r="A870" s="43" t="s">
        <v>1540</v>
      </c>
      <c r="B870" s="44">
        <v>0.19</v>
      </c>
      <c r="C870" s="45">
        <v>228</v>
      </c>
    </row>
    <row r="871" spans="1:3" x14ac:dyDescent="0.25">
      <c r="A871" s="43" t="s">
        <v>1543</v>
      </c>
      <c r="B871" s="44">
        <v>2.09</v>
      </c>
      <c r="C871" s="45">
        <v>2508</v>
      </c>
    </row>
    <row r="872" spans="1:3" x14ac:dyDescent="0.25">
      <c r="A872" s="43" t="s">
        <v>1546</v>
      </c>
      <c r="B872" s="44">
        <v>0.48</v>
      </c>
      <c r="C872" s="45">
        <v>384</v>
      </c>
    </row>
    <row r="873" spans="1:3" x14ac:dyDescent="0.25">
      <c r="A873" s="43" t="s">
        <v>1550</v>
      </c>
      <c r="B873" s="44">
        <v>0.23</v>
      </c>
      <c r="C873" s="45">
        <v>184</v>
      </c>
    </row>
    <row r="874" spans="1:3" x14ac:dyDescent="0.25">
      <c r="A874" s="46" t="s">
        <v>1631</v>
      </c>
      <c r="B874" s="44">
        <v>2.2000000000000002</v>
      </c>
      <c r="C874" s="45">
        <v>3408</v>
      </c>
    </row>
    <row r="875" spans="1:3" x14ac:dyDescent="0.25">
      <c r="A875" s="43" t="s">
        <v>1548</v>
      </c>
      <c r="B875" s="44">
        <v>0.33</v>
      </c>
      <c r="C875" s="45">
        <v>528</v>
      </c>
    </row>
    <row r="876" spans="1:3" x14ac:dyDescent="0.25">
      <c r="A876" s="43" t="s">
        <v>1545</v>
      </c>
      <c r="B876" s="44">
        <v>0.44</v>
      </c>
      <c r="C876" s="45">
        <v>704</v>
      </c>
    </row>
    <row r="877" spans="1:3" x14ac:dyDescent="0.25">
      <c r="A877" s="43" t="s">
        <v>1546</v>
      </c>
      <c r="B877" s="44">
        <v>0.14000000000000001</v>
      </c>
      <c r="C877" s="45">
        <v>112</v>
      </c>
    </row>
    <row r="878" spans="1:3" x14ac:dyDescent="0.25">
      <c r="A878" s="43" t="s">
        <v>1553</v>
      </c>
      <c r="B878" s="44">
        <v>0.39</v>
      </c>
      <c r="C878" s="45">
        <v>624</v>
      </c>
    </row>
    <row r="879" spans="1:3" x14ac:dyDescent="0.25">
      <c r="A879" s="43" t="s">
        <v>1632</v>
      </c>
      <c r="B879" s="44">
        <v>0.9</v>
      </c>
      <c r="C879" s="45">
        <v>1440</v>
      </c>
    </row>
    <row r="880" spans="1:3" x14ac:dyDescent="0.25">
      <c r="A880" s="46" t="s">
        <v>1711</v>
      </c>
      <c r="B880" s="44">
        <v>5.57</v>
      </c>
      <c r="C880" s="45">
        <v>6277</v>
      </c>
    </row>
    <row r="881" spans="1:3" x14ac:dyDescent="0.25">
      <c r="A881" s="43" t="s">
        <v>1712</v>
      </c>
      <c r="B881" s="44">
        <v>1.1800000000000002</v>
      </c>
      <c r="C881" s="45">
        <v>1416</v>
      </c>
    </row>
    <row r="882" spans="1:3" x14ac:dyDescent="0.25">
      <c r="A882" s="43" t="s">
        <v>1559</v>
      </c>
      <c r="B882" s="44">
        <v>0</v>
      </c>
      <c r="C882" s="45">
        <v>0</v>
      </c>
    </row>
    <row r="883" spans="1:3" x14ac:dyDescent="0.25">
      <c r="A883" s="43" t="s">
        <v>1548</v>
      </c>
      <c r="B883" s="44">
        <v>0.32</v>
      </c>
      <c r="C883" s="45">
        <v>512</v>
      </c>
    </row>
    <row r="884" spans="1:3" x14ac:dyDescent="0.25">
      <c r="A884" s="43" t="s">
        <v>1713</v>
      </c>
      <c r="B884" s="44">
        <v>1.52</v>
      </c>
      <c r="C884" s="45">
        <v>269</v>
      </c>
    </row>
    <row r="885" spans="1:3" x14ac:dyDescent="0.25">
      <c r="A885" s="43" t="s">
        <v>1560</v>
      </c>
      <c r="B885" s="44">
        <v>0.45</v>
      </c>
      <c r="C885" s="45">
        <v>720</v>
      </c>
    </row>
    <row r="886" spans="1:3" x14ac:dyDescent="0.25">
      <c r="A886" s="43" t="s">
        <v>1565</v>
      </c>
      <c r="B886" s="44">
        <v>2.1</v>
      </c>
      <c r="C886" s="45">
        <v>3360</v>
      </c>
    </row>
    <row r="887" spans="1:3" x14ac:dyDescent="0.25">
      <c r="A887" s="46" t="s">
        <v>1705</v>
      </c>
      <c r="B887" s="44">
        <v>7.839999999999999</v>
      </c>
      <c r="C887" s="45">
        <v>10372</v>
      </c>
    </row>
    <row r="888" spans="1:3" x14ac:dyDescent="0.25">
      <c r="A888" s="43" t="s">
        <v>1541</v>
      </c>
      <c r="B888" s="44">
        <v>0.37</v>
      </c>
      <c r="C888" s="45">
        <v>444</v>
      </c>
    </row>
    <row r="889" spans="1:3" x14ac:dyDescent="0.25">
      <c r="A889" s="43" t="s">
        <v>1543</v>
      </c>
      <c r="B889" s="44">
        <v>4.92</v>
      </c>
      <c r="C889" s="45">
        <v>5904</v>
      </c>
    </row>
    <row r="890" spans="1:3" x14ac:dyDescent="0.25">
      <c r="A890" s="43" t="s">
        <v>1545</v>
      </c>
      <c r="B890" s="44">
        <v>0.73</v>
      </c>
      <c r="C890" s="45">
        <v>1168</v>
      </c>
    </row>
    <row r="891" spans="1:3" x14ac:dyDescent="0.25">
      <c r="A891" s="43" t="s">
        <v>1553</v>
      </c>
      <c r="B891" s="44">
        <v>1.01</v>
      </c>
      <c r="C891" s="45">
        <v>1616</v>
      </c>
    </row>
    <row r="892" spans="1:3" x14ac:dyDescent="0.25">
      <c r="A892" s="43" t="s">
        <v>1565</v>
      </c>
      <c r="B892" s="44">
        <v>0.67</v>
      </c>
      <c r="C892" s="45">
        <v>1072</v>
      </c>
    </row>
    <row r="893" spans="1:3" x14ac:dyDescent="0.25">
      <c r="A893" s="43" t="s">
        <v>1556</v>
      </c>
      <c r="B893" s="44">
        <v>0.14000000000000001</v>
      </c>
      <c r="C893" s="45">
        <v>168</v>
      </c>
    </row>
    <row r="894" spans="1:3" x14ac:dyDescent="0.25">
      <c r="A894" s="46" t="s">
        <v>1634</v>
      </c>
      <c r="B894" s="44">
        <v>2.04</v>
      </c>
      <c r="C894" s="45">
        <v>2876</v>
      </c>
    </row>
    <row r="895" spans="1:3" x14ac:dyDescent="0.25">
      <c r="A895" s="43" t="s">
        <v>1540</v>
      </c>
      <c r="B895" s="44">
        <v>0.16</v>
      </c>
      <c r="C895" s="45">
        <v>192</v>
      </c>
    </row>
    <row r="896" spans="1:3" x14ac:dyDescent="0.25">
      <c r="A896" s="43" t="s">
        <v>1548</v>
      </c>
      <c r="B896" s="44">
        <v>1.07</v>
      </c>
      <c r="C896" s="45">
        <v>1712</v>
      </c>
    </row>
    <row r="897" spans="1:3" x14ac:dyDescent="0.25">
      <c r="A897" s="43" t="s">
        <v>1542</v>
      </c>
      <c r="B897" s="44">
        <v>0.46</v>
      </c>
      <c r="C897" s="45">
        <v>552</v>
      </c>
    </row>
    <row r="898" spans="1:3" x14ac:dyDescent="0.25">
      <c r="A898" s="43" t="s">
        <v>1544</v>
      </c>
      <c r="B898" s="44">
        <v>0.35</v>
      </c>
      <c r="C898" s="45">
        <v>420</v>
      </c>
    </row>
    <row r="899" spans="1:3" x14ac:dyDescent="0.25">
      <c r="A899" s="46" t="s">
        <v>1702</v>
      </c>
      <c r="B899" s="44">
        <v>8.0399999999999991</v>
      </c>
      <c r="C899" s="45">
        <v>11256</v>
      </c>
    </row>
    <row r="900" spans="1:3" x14ac:dyDescent="0.25">
      <c r="A900" s="43" t="s">
        <v>1606</v>
      </c>
      <c r="B900" s="44">
        <v>4.0199999999999996</v>
      </c>
      <c r="C900" s="45">
        <v>4824</v>
      </c>
    </row>
    <row r="901" spans="1:3" x14ac:dyDescent="0.25">
      <c r="A901" s="43" t="s">
        <v>1565</v>
      </c>
      <c r="B901" s="44">
        <v>4.0199999999999996</v>
      </c>
      <c r="C901" s="45">
        <v>6432</v>
      </c>
    </row>
    <row r="902" spans="1:3" x14ac:dyDescent="0.25">
      <c r="A902" s="46" t="s">
        <v>1769</v>
      </c>
      <c r="B902" s="44">
        <v>6.59</v>
      </c>
      <c r="C902" s="45">
        <v>9704</v>
      </c>
    </row>
    <row r="903" spans="1:3" x14ac:dyDescent="0.25">
      <c r="A903" s="43" t="s">
        <v>1540</v>
      </c>
      <c r="B903" s="44">
        <v>0.22</v>
      </c>
      <c r="C903" s="45">
        <v>264</v>
      </c>
    </row>
    <row r="904" spans="1:3" x14ac:dyDescent="0.25">
      <c r="A904" s="43" t="s">
        <v>1541</v>
      </c>
      <c r="B904" s="44">
        <v>0.13</v>
      </c>
      <c r="C904" s="45">
        <v>156</v>
      </c>
    </row>
    <row r="905" spans="1:3" x14ac:dyDescent="0.25">
      <c r="A905" s="43" t="s">
        <v>1543</v>
      </c>
      <c r="B905" s="44">
        <v>1.31</v>
      </c>
      <c r="C905" s="45">
        <v>1572</v>
      </c>
    </row>
    <row r="906" spans="1:3" x14ac:dyDescent="0.25">
      <c r="A906" s="43" t="s">
        <v>1545</v>
      </c>
      <c r="B906" s="44">
        <v>2.2799999999999998</v>
      </c>
      <c r="C906" s="45">
        <v>3648</v>
      </c>
    </row>
    <row r="907" spans="1:3" x14ac:dyDescent="0.25">
      <c r="A907" s="43" t="s">
        <v>1561</v>
      </c>
      <c r="B907" s="44">
        <v>0.22</v>
      </c>
      <c r="C907" s="45">
        <v>176</v>
      </c>
    </row>
    <row r="908" spans="1:3" x14ac:dyDescent="0.25">
      <c r="A908" s="43" t="s">
        <v>1565</v>
      </c>
      <c r="B908" s="44">
        <v>2.4300000000000002</v>
      </c>
      <c r="C908" s="45">
        <v>3888</v>
      </c>
    </row>
    <row r="909" spans="1:3" x14ac:dyDescent="0.25">
      <c r="A909" s="46" t="s">
        <v>1583</v>
      </c>
      <c r="B909" s="44">
        <v>6.1899999999999995</v>
      </c>
      <c r="C909" s="45">
        <v>7764</v>
      </c>
    </row>
    <row r="910" spans="1:3" x14ac:dyDescent="0.25">
      <c r="A910" s="43" t="s">
        <v>1548</v>
      </c>
      <c r="B910" s="44">
        <v>0.53</v>
      </c>
      <c r="C910" s="45">
        <v>848</v>
      </c>
    </row>
    <row r="911" spans="1:3" x14ac:dyDescent="0.25">
      <c r="A911" s="43" t="s">
        <v>1541</v>
      </c>
      <c r="B911" s="44">
        <v>0.39</v>
      </c>
      <c r="C911" s="45">
        <v>468</v>
      </c>
    </row>
    <row r="912" spans="1:3" x14ac:dyDescent="0.25">
      <c r="A912" s="43" t="s">
        <v>1542</v>
      </c>
      <c r="B912" s="44">
        <v>1.23</v>
      </c>
      <c r="C912" s="45">
        <v>1476</v>
      </c>
    </row>
    <row r="913" spans="1:3" x14ac:dyDescent="0.25">
      <c r="A913" s="43" t="s">
        <v>1544</v>
      </c>
      <c r="B913" s="44">
        <v>0.06</v>
      </c>
      <c r="C913" s="45">
        <v>72</v>
      </c>
    </row>
    <row r="914" spans="1:3" x14ac:dyDescent="0.25">
      <c r="A914" s="43" t="s">
        <v>1545</v>
      </c>
      <c r="B914" s="44">
        <v>0.9</v>
      </c>
      <c r="C914" s="45">
        <v>1440</v>
      </c>
    </row>
    <row r="915" spans="1:3" x14ac:dyDescent="0.25">
      <c r="A915" s="43" t="s">
        <v>1546</v>
      </c>
      <c r="B915" s="44">
        <v>0.36000000000000004</v>
      </c>
      <c r="C915" s="45">
        <v>288</v>
      </c>
    </row>
    <row r="916" spans="1:3" x14ac:dyDescent="0.25">
      <c r="A916" s="43" t="s">
        <v>1584</v>
      </c>
      <c r="B916" s="44">
        <v>1.06</v>
      </c>
      <c r="C916" s="45">
        <v>424</v>
      </c>
    </row>
    <row r="917" spans="1:3" x14ac:dyDescent="0.25">
      <c r="A917" s="43" t="s">
        <v>1553</v>
      </c>
      <c r="B917" s="44">
        <v>1</v>
      </c>
      <c r="C917" s="45">
        <v>1600</v>
      </c>
    </row>
    <row r="918" spans="1:3" x14ac:dyDescent="0.25">
      <c r="A918" s="43" t="s">
        <v>1565</v>
      </c>
      <c r="B918" s="44">
        <v>0.43</v>
      </c>
      <c r="C918" s="45">
        <v>688</v>
      </c>
    </row>
    <row r="919" spans="1:3" x14ac:dyDescent="0.25">
      <c r="A919" s="43" t="s">
        <v>1557</v>
      </c>
      <c r="B919" s="44">
        <v>0.23</v>
      </c>
      <c r="C919" s="45">
        <v>460</v>
      </c>
    </row>
    <row r="920" spans="1:3" x14ac:dyDescent="0.25">
      <c r="A920" s="46" t="s">
        <v>1736</v>
      </c>
      <c r="B920" s="44">
        <v>2.0499999999999998</v>
      </c>
      <c r="C920" s="45">
        <v>3280</v>
      </c>
    </row>
    <row r="921" spans="1:3" x14ac:dyDescent="0.25">
      <c r="A921" s="43" t="s">
        <v>1720</v>
      </c>
      <c r="B921" s="44">
        <v>0.3</v>
      </c>
      <c r="C921" s="45">
        <v>480</v>
      </c>
    </row>
    <row r="922" spans="1:3" x14ac:dyDescent="0.25">
      <c r="A922" s="43" t="s">
        <v>1545</v>
      </c>
      <c r="B922" s="44">
        <v>1.45</v>
      </c>
      <c r="C922" s="45">
        <v>2320</v>
      </c>
    </row>
    <row r="923" spans="1:3" x14ac:dyDescent="0.25">
      <c r="A923" s="43" t="s">
        <v>1553</v>
      </c>
      <c r="B923" s="44">
        <v>0.3</v>
      </c>
      <c r="C923" s="45">
        <v>480</v>
      </c>
    </row>
    <row r="924" spans="1:3" x14ac:dyDescent="0.25">
      <c r="A924" s="46" t="s">
        <v>1706</v>
      </c>
      <c r="B924" s="44">
        <v>7.4999999999999991</v>
      </c>
      <c r="C924" s="45">
        <v>8280</v>
      </c>
    </row>
    <row r="925" spans="1:3" x14ac:dyDescent="0.25">
      <c r="A925" s="43" t="s">
        <v>1567</v>
      </c>
      <c r="B925" s="44">
        <v>0.15</v>
      </c>
      <c r="C925" s="45">
        <v>180</v>
      </c>
    </row>
    <row r="926" spans="1:3" x14ac:dyDescent="0.25">
      <c r="A926" s="43" t="s">
        <v>1540</v>
      </c>
      <c r="B926" s="44">
        <v>0.44999999999999996</v>
      </c>
      <c r="C926" s="45">
        <v>540</v>
      </c>
    </row>
    <row r="927" spans="1:3" x14ac:dyDescent="0.25">
      <c r="A927" s="43" t="s">
        <v>1541</v>
      </c>
      <c r="B927" s="44">
        <v>0.9</v>
      </c>
      <c r="C927" s="45">
        <v>1080</v>
      </c>
    </row>
    <row r="928" spans="1:3" x14ac:dyDescent="0.25">
      <c r="A928" s="43" t="s">
        <v>1542</v>
      </c>
      <c r="B928" s="44">
        <v>1.8599999999999999</v>
      </c>
      <c r="C928" s="45">
        <v>2232</v>
      </c>
    </row>
    <row r="929" spans="1:3" x14ac:dyDescent="0.25">
      <c r="A929" s="43" t="s">
        <v>1543</v>
      </c>
      <c r="B929" s="44">
        <v>2.0299999999999998</v>
      </c>
      <c r="C929" s="45">
        <v>2436</v>
      </c>
    </row>
    <row r="930" spans="1:3" x14ac:dyDescent="0.25">
      <c r="A930" s="43" t="s">
        <v>1544</v>
      </c>
      <c r="B930" s="44">
        <v>0.90999999999999992</v>
      </c>
      <c r="C930" s="45">
        <v>1092</v>
      </c>
    </row>
    <row r="931" spans="1:3" x14ac:dyDescent="0.25">
      <c r="A931" s="43" t="s">
        <v>1549</v>
      </c>
      <c r="B931" s="44">
        <v>0.31</v>
      </c>
      <c r="C931" s="45">
        <v>248</v>
      </c>
    </row>
    <row r="932" spans="1:3" x14ac:dyDescent="0.25">
      <c r="A932" s="43" t="s">
        <v>1546</v>
      </c>
      <c r="B932" s="44">
        <v>0.28999999999999998</v>
      </c>
      <c r="C932" s="45">
        <v>232</v>
      </c>
    </row>
    <row r="933" spans="1:3" x14ac:dyDescent="0.25">
      <c r="A933" s="43" t="s">
        <v>1564</v>
      </c>
      <c r="B933" s="44">
        <v>0.6</v>
      </c>
      <c r="C933" s="45">
        <v>240</v>
      </c>
    </row>
    <row r="934" spans="1:3" x14ac:dyDescent="0.25">
      <c r="A934" s="46" t="s">
        <v>1770</v>
      </c>
      <c r="B934" s="44">
        <v>3.17</v>
      </c>
      <c r="C934" s="45">
        <v>4044</v>
      </c>
    </row>
    <row r="935" spans="1:3" x14ac:dyDescent="0.25">
      <c r="A935" s="43" t="s">
        <v>1540</v>
      </c>
      <c r="B935" s="44">
        <v>0.26</v>
      </c>
      <c r="C935" s="45">
        <v>312</v>
      </c>
    </row>
    <row r="936" spans="1:3" x14ac:dyDescent="0.25">
      <c r="A936" s="43" t="s">
        <v>1543</v>
      </c>
      <c r="B936" s="44">
        <v>1.8</v>
      </c>
      <c r="C936" s="45">
        <v>2160</v>
      </c>
    </row>
    <row r="937" spans="1:3" x14ac:dyDescent="0.25">
      <c r="A937" s="43" t="s">
        <v>1565</v>
      </c>
      <c r="B937" s="44">
        <v>0.6</v>
      </c>
      <c r="C937" s="45">
        <v>960</v>
      </c>
    </row>
    <row r="938" spans="1:3" x14ac:dyDescent="0.25">
      <c r="A938" s="43" t="s">
        <v>1573</v>
      </c>
      <c r="B938" s="44">
        <v>0.51</v>
      </c>
      <c r="C938" s="45">
        <v>612</v>
      </c>
    </row>
    <row r="939" spans="1:3" x14ac:dyDescent="0.25">
      <c r="A939" s="46" t="s">
        <v>1786</v>
      </c>
      <c r="B939" s="44">
        <v>2.7199999999999998</v>
      </c>
      <c r="C939" s="45">
        <v>5440</v>
      </c>
    </row>
    <row r="940" spans="1:3" x14ac:dyDescent="0.25">
      <c r="A940" s="43" t="s">
        <v>1557</v>
      </c>
      <c r="B940" s="44">
        <v>2.7199999999999998</v>
      </c>
      <c r="C940" s="45">
        <v>5440</v>
      </c>
    </row>
    <row r="941" spans="1:3" x14ac:dyDescent="0.25">
      <c r="A941" s="46" t="s">
        <v>1792</v>
      </c>
      <c r="B941" s="44">
        <v>2.827</v>
      </c>
      <c r="C941" s="45">
        <v>4436</v>
      </c>
    </row>
    <row r="942" spans="1:3" x14ac:dyDescent="0.25">
      <c r="A942" s="43" t="s">
        <v>1548</v>
      </c>
      <c r="B942" s="44">
        <v>2.0069999999999997</v>
      </c>
      <c r="C942" s="45">
        <v>3212</v>
      </c>
    </row>
    <row r="943" spans="1:3" x14ac:dyDescent="0.25">
      <c r="A943" s="43" t="s">
        <v>1544</v>
      </c>
      <c r="B943" s="44">
        <v>0.22000000000000003</v>
      </c>
      <c r="C943" s="45">
        <v>264</v>
      </c>
    </row>
    <row r="944" spans="1:3" x14ac:dyDescent="0.25">
      <c r="A944" s="43" t="s">
        <v>1553</v>
      </c>
      <c r="B944" s="44">
        <v>0.6</v>
      </c>
      <c r="C944" s="45">
        <v>960</v>
      </c>
    </row>
    <row r="945" spans="1:3" x14ac:dyDescent="0.25">
      <c r="A945" s="46" t="s">
        <v>1748</v>
      </c>
      <c r="B945" s="44">
        <v>2.6100000000000003</v>
      </c>
      <c r="C945" s="45">
        <v>3132</v>
      </c>
    </row>
    <row r="946" spans="1:3" x14ac:dyDescent="0.25">
      <c r="A946" s="43" t="s">
        <v>1567</v>
      </c>
      <c r="B946" s="44">
        <v>0.26</v>
      </c>
      <c r="C946" s="45">
        <v>312</v>
      </c>
    </row>
    <row r="947" spans="1:3" x14ac:dyDescent="0.25">
      <c r="A947" s="43" t="s">
        <v>1540</v>
      </c>
      <c r="B947" s="44">
        <v>0.26</v>
      </c>
      <c r="C947" s="45">
        <v>312</v>
      </c>
    </row>
    <row r="948" spans="1:3" x14ac:dyDescent="0.25">
      <c r="A948" s="43" t="s">
        <v>1542</v>
      </c>
      <c r="B948" s="44">
        <v>1.83</v>
      </c>
      <c r="C948" s="45">
        <v>2196</v>
      </c>
    </row>
    <row r="949" spans="1:3" x14ac:dyDescent="0.25">
      <c r="A949" s="43" t="s">
        <v>1544</v>
      </c>
      <c r="B949" s="44">
        <v>0.26</v>
      </c>
      <c r="C949" s="45">
        <v>312</v>
      </c>
    </row>
    <row r="950" spans="1:3" x14ac:dyDescent="0.25">
      <c r="A950" s="46" t="s">
        <v>1609</v>
      </c>
      <c r="B950" s="44">
        <v>3.9499999999999997</v>
      </c>
      <c r="C950" s="45">
        <v>5312</v>
      </c>
    </row>
    <row r="951" spans="1:3" x14ac:dyDescent="0.25">
      <c r="A951" s="43" t="s">
        <v>1540</v>
      </c>
      <c r="B951" s="44">
        <v>0.49</v>
      </c>
      <c r="C951" s="45">
        <v>588</v>
      </c>
    </row>
    <row r="952" spans="1:3" x14ac:dyDescent="0.25">
      <c r="A952" s="43" t="s">
        <v>1548</v>
      </c>
      <c r="B952" s="44">
        <v>1.0900000000000001</v>
      </c>
      <c r="C952" s="45">
        <v>1744</v>
      </c>
    </row>
    <row r="953" spans="1:3" x14ac:dyDescent="0.25">
      <c r="A953" s="43" t="s">
        <v>1542</v>
      </c>
      <c r="B953" s="44">
        <v>0.48</v>
      </c>
      <c r="C953" s="45">
        <v>576</v>
      </c>
    </row>
    <row r="954" spans="1:3" x14ac:dyDescent="0.25">
      <c r="A954" s="43" t="s">
        <v>1543</v>
      </c>
      <c r="B954" s="44">
        <v>0.56000000000000005</v>
      </c>
      <c r="C954" s="45">
        <v>672</v>
      </c>
    </row>
    <row r="955" spans="1:3" x14ac:dyDescent="0.25">
      <c r="A955" s="43" t="s">
        <v>1545</v>
      </c>
      <c r="B955" s="44">
        <v>0.67999999999999994</v>
      </c>
      <c r="C955" s="45">
        <v>1088</v>
      </c>
    </row>
    <row r="956" spans="1:3" x14ac:dyDescent="0.25">
      <c r="A956" s="43" t="s">
        <v>1549</v>
      </c>
      <c r="B956" s="44">
        <v>0.34</v>
      </c>
      <c r="C956" s="45">
        <v>272</v>
      </c>
    </row>
    <row r="957" spans="1:3" x14ac:dyDescent="0.25">
      <c r="A957" s="43" t="s">
        <v>1547</v>
      </c>
      <c r="B957" s="44">
        <v>0.31</v>
      </c>
      <c r="C957" s="45">
        <v>372</v>
      </c>
    </row>
    <row r="958" spans="1:3" x14ac:dyDescent="0.25">
      <c r="A958" s="46" t="s">
        <v>1750</v>
      </c>
      <c r="B958" s="44">
        <v>1.79</v>
      </c>
      <c r="C958" s="45">
        <v>2076</v>
      </c>
    </row>
    <row r="959" spans="1:3" x14ac:dyDescent="0.25">
      <c r="A959" s="43" t="s">
        <v>1543</v>
      </c>
      <c r="B959" s="44">
        <v>1.61</v>
      </c>
      <c r="C959" s="45">
        <v>1932</v>
      </c>
    </row>
    <row r="960" spans="1:3" x14ac:dyDescent="0.25">
      <c r="A960" s="43" t="s">
        <v>1546</v>
      </c>
      <c r="B960" s="44">
        <v>0.18</v>
      </c>
      <c r="C960" s="45">
        <v>144</v>
      </c>
    </row>
    <row r="961" spans="1:3" x14ac:dyDescent="0.25">
      <c r="A961" s="46" t="s">
        <v>1740</v>
      </c>
      <c r="B961" s="44">
        <v>1.6</v>
      </c>
      <c r="C961" s="45">
        <v>1780</v>
      </c>
    </row>
    <row r="962" spans="1:3" x14ac:dyDescent="0.25">
      <c r="A962" s="43" t="s">
        <v>1543</v>
      </c>
      <c r="B962" s="44">
        <v>1.35</v>
      </c>
      <c r="C962" s="45">
        <v>1620</v>
      </c>
    </row>
    <row r="963" spans="1:3" x14ac:dyDescent="0.25">
      <c r="A963" s="43" t="s">
        <v>1546</v>
      </c>
      <c r="B963" s="44">
        <v>0.15</v>
      </c>
      <c r="C963" s="45">
        <v>120</v>
      </c>
    </row>
    <row r="964" spans="1:3" x14ac:dyDescent="0.25">
      <c r="A964" s="43" t="s">
        <v>1564</v>
      </c>
      <c r="B964" s="44">
        <v>0.1</v>
      </c>
      <c r="C964" s="45">
        <v>40</v>
      </c>
    </row>
    <row r="965" spans="1:3" x14ac:dyDescent="0.25">
      <c r="A965" s="46" t="s">
        <v>1574</v>
      </c>
      <c r="B965" s="44">
        <v>8.1400000000000023</v>
      </c>
      <c r="C965" s="45">
        <v>10976</v>
      </c>
    </row>
    <row r="966" spans="1:3" x14ac:dyDescent="0.25">
      <c r="A966" s="43" t="s">
        <v>1540</v>
      </c>
      <c r="B966" s="44">
        <v>0.63</v>
      </c>
      <c r="C966" s="45">
        <v>756</v>
      </c>
    </row>
    <row r="967" spans="1:3" x14ac:dyDescent="0.25">
      <c r="A967" s="43" t="s">
        <v>1548</v>
      </c>
      <c r="B967" s="44">
        <v>0.84</v>
      </c>
      <c r="C967" s="45">
        <v>1344</v>
      </c>
    </row>
    <row r="968" spans="1:3" x14ac:dyDescent="0.25">
      <c r="A968" s="43" t="s">
        <v>1542</v>
      </c>
      <c r="B968" s="44">
        <v>1.1400000000000001</v>
      </c>
      <c r="C968" s="45">
        <v>1368</v>
      </c>
    </row>
    <row r="969" spans="1:3" x14ac:dyDescent="0.25">
      <c r="A969" s="43" t="s">
        <v>1543</v>
      </c>
      <c r="B969" s="44">
        <v>2.6500000000000004</v>
      </c>
      <c r="C969" s="45">
        <v>3180</v>
      </c>
    </row>
    <row r="970" spans="1:3" x14ac:dyDescent="0.25">
      <c r="A970" s="43" t="s">
        <v>1545</v>
      </c>
      <c r="B970" s="44">
        <v>2.2600000000000002</v>
      </c>
      <c r="C970" s="45">
        <v>3616</v>
      </c>
    </row>
    <row r="971" spans="1:3" x14ac:dyDescent="0.25">
      <c r="A971" s="43" t="s">
        <v>1546</v>
      </c>
      <c r="B971" s="44">
        <v>0.12</v>
      </c>
      <c r="C971" s="45">
        <v>96</v>
      </c>
    </row>
    <row r="972" spans="1:3" x14ac:dyDescent="0.25">
      <c r="A972" s="43" t="s">
        <v>1550</v>
      </c>
      <c r="B972" s="44">
        <v>0.27</v>
      </c>
      <c r="C972" s="45">
        <v>216</v>
      </c>
    </row>
    <row r="973" spans="1:3" x14ac:dyDescent="0.25">
      <c r="A973" s="43" t="s">
        <v>1561</v>
      </c>
      <c r="B973" s="44">
        <v>0.05</v>
      </c>
      <c r="C973" s="45">
        <v>40</v>
      </c>
    </row>
    <row r="974" spans="1:3" x14ac:dyDescent="0.25">
      <c r="A974" s="43" t="s">
        <v>1557</v>
      </c>
      <c r="B974" s="44">
        <v>0.18</v>
      </c>
      <c r="C974" s="45">
        <v>360</v>
      </c>
    </row>
    <row r="975" spans="1:3" x14ac:dyDescent="0.25">
      <c r="A975" s="46" t="s">
        <v>1651</v>
      </c>
      <c r="B975" s="44">
        <v>1.04</v>
      </c>
      <c r="C975" s="45">
        <v>1472</v>
      </c>
    </row>
    <row r="976" spans="1:3" x14ac:dyDescent="0.25">
      <c r="A976" s="43" t="s">
        <v>1543</v>
      </c>
      <c r="B976" s="44">
        <v>0.32</v>
      </c>
      <c r="C976" s="45">
        <v>384</v>
      </c>
    </row>
    <row r="977" spans="1:3" x14ac:dyDescent="0.25">
      <c r="A977" s="43" t="s">
        <v>1545</v>
      </c>
      <c r="B977" s="44">
        <v>0.34</v>
      </c>
      <c r="C977" s="45">
        <v>544</v>
      </c>
    </row>
    <row r="978" spans="1:3" x14ac:dyDescent="0.25">
      <c r="A978" s="43" t="s">
        <v>1546</v>
      </c>
      <c r="B978" s="44">
        <v>0.18</v>
      </c>
      <c r="C978" s="45">
        <v>144</v>
      </c>
    </row>
    <row r="979" spans="1:3" x14ac:dyDescent="0.25">
      <c r="A979" s="43" t="s">
        <v>1557</v>
      </c>
      <c r="B979" s="44">
        <v>0.2</v>
      </c>
      <c r="C979" s="45">
        <v>400</v>
      </c>
    </row>
    <row r="980" spans="1:3" x14ac:dyDescent="0.25">
      <c r="A980" s="46" t="s">
        <v>1697</v>
      </c>
      <c r="B980" s="44">
        <v>10.3</v>
      </c>
      <c r="C980" s="45">
        <v>14732</v>
      </c>
    </row>
    <row r="981" spans="1:3" x14ac:dyDescent="0.25">
      <c r="A981" s="43" t="s">
        <v>1548</v>
      </c>
      <c r="B981" s="44">
        <v>2.0499999999999998</v>
      </c>
      <c r="C981" s="45">
        <v>3280</v>
      </c>
    </row>
    <row r="982" spans="1:3" x14ac:dyDescent="0.25">
      <c r="A982" s="43" t="s">
        <v>1542</v>
      </c>
      <c r="B982" s="44">
        <v>3.7850000000000001</v>
      </c>
      <c r="C982" s="45">
        <v>4542</v>
      </c>
    </row>
    <row r="983" spans="1:3" x14ac:dyDescent="0.25">
      <c r="A983" s="43" t="s">
        <v>1543</v>
      </c>
      <c r="B983" s="44">
        <v>0.82499999999999996</v>
      </c>
      <c r="C983" s="45">
        <v>990</v>
      </c>
    </row>
    <row r="984" spans="1:3" x14ac:dyDescent="0.25">
      <c r="A984" s="43" t="s">
        <v>1553</v>
      </c>
      <c r="B984" s="44">
        <v>2.65</v>
      </c>
      <c r="C984" s="45">
        <v>4240</v>
      </c>
    </row>
    <row r="985" spans="1:3" x14ac:dyDescent="0.25">
      <c r="A985" s="43" t="s">
        <v>1565</v>
      </c>
      <c r="B985" s="44">
        <v>0.75</v>
      </c>
      <c r="C985" s="45">
        <v>1200</v>
      </c>
    </row>
    <row r="986" spans="1:3" x14ac:dyDescent="0.25">
      <c r="A986" s="43" t="s">
        <v>1557</v>
      </c>
      <c r="B986" s="44">
        <v>0.24</v>
      </c>
      <c r="C986" s="45">
        <v>480</v>
      </c>
    </row>
    <row r="987" spans="1:3" x14ac:dyDescent="0.25">
      <c r="A987" s="46" t="s">
        <v>1781</v>
      </c>
      <c r="B987" s="44">
        <v>0.97000000000000008</v>
      </c>
      <c r="C987" s="45">
        <v>1104</v>
      </c>
    </row>
    <row r="988" spans="1:3" x14ac:dyDescent="0.25">
      <c r="A988" s="43" t="s">
        <v>1542</v>
      </c>
      <c r="B988" s="44">
        <v>0.15</v>
      </c>
      <c r="C988" s="45">
        <v>180</v>
      </c>
    </row>
    <row r="989" spans="1:3" x14ac:dyDescent="0.25">
      <c r="A989" s="43" t="s">
        <v>1543</v>
      </c>
      <c r="B989" s="44">
        <v>0.67</v>
      </c>
      <c r="C989" s="45">
        <v>804</v>
      </c>
    </row>
    <row r="990" spans="1:3" x14ac:dyDescent="0.25">
      <c r="A990" s="43" t="s">
        <v>1546</v>
      </c>
      <c r="B990" s="44">
        <v>0.15</v>
      </c>
      <c r="C990" s="45">
        <v>120</v>
      </c>
    </row>
    <row r="991" spans="1:3" x14ac:dyDescent="0.25">
      <c r="A991" s="46" t="s">
        <v>1691</v>
      </c>
      <c r="B991" s="44">
        <v>1.3</v>
      </c>
      <c r="C991" s="45">
        <v>2200</v>
      </c>
    </row>
    <row r="992" spans="1:3" x14ac:dyDescent="0.25">
      <c r="A992" s="43" t="s">
        <v>1548</v>
      </c>
      <c r="B992" s="44">
        <v>1</v>
      </c>
      <c r="C992" s="45">
        <v>1600</v>
      </c>
    </row>
    <row r="993" spans="1:3" x14ac:dyDescent="0.25">
      <c r="A993" s="43" t="s">
        <v>1557</v>
      </c>
      <c r="B993" s="44">
        <v>0.3</v>
      </c>
      <c r="C993" s="45">
        <v>600</v>
      </c>
    </row>
    <row r="994" spans="1:3" x14ac:dyDescent="0.25">
      <c r="A994" s="46" t="s">
        <v>1771</v>
      </c>
      <c r="B994" s="44">
        <v>22.75</v>
      </c>
      <c r="C994" s="45">
        <v>32660</v>
      </c>
    </row>
    <row r="995" spans="1:3" x14ac:dyDescent="0.25">
      <c r="A995" s="43" t="s">
        <v>1772</v>
      </c>
      <c r="B995" s="44">
        <v>1.6</v>
      </c>
      <c r="C995" s="45">
        <v>1920</v>
      </c>
    </row>
    <row r="996" spans="1:3" x14ac:dyDescent="0.25">
      <c r="A996" s="43" t="s">
        <v>1543</v>
      </c>
      <c r="B996" s="44">
        <v>6.25</v>
      </c>
      <c r="C996" s="45">
        <v>7500</v>
      </c>
    </row>
    <row r="997" spans="1:3" x14ac:dyDescent="0.25">
      <c r="A997" s="43" t="s">
        <v>1545</v>
      </c>
      <c r="B997" s="44">
        <v>8.6</v>
      </c>
      <c r="C997" s="45">
        <v>13760</v>
      </c>
    </row>
    <row r="998" spans="1:3" x14ac:dyDescent="0.25">
      <c r="A998" s="43" t="s">
        <v>1560</v>
      </c>
      <c r="B998" s="44">
        <v>4.8000000000000007</v>
      </c>
      <c r="C998" s="45">
        <v>7680</v>
      </c>
    </row>
    <row r="999" spans="1:3" x14ac:dyDescent="0.25">
      <c r="A999" s="43" t="s">
        <v>1608</v>
      </c>
      <c r="B999" s="44">
        <v>1.5</v>
      </c>
      <c r="C999" s="45">
        <v>1800</v>
      </c>
    </row>
    <row r="1000" spans="1:3" x14ac:dyDescent="0.25">
      <c r="A1000" s="46" t="s">
        <v>1664</v>
      </c>
      <c r="B1000" s="44">
        <v>6.2</v>
      </c>
      <c r="C1000" s="45">
        <v>9560</v>
      </c>
    </row>
    <row r="1001" spans="1:3" x14ac:dyDescent="0.25">
      <c r="A1001" s="43" t="s">
        <v>1548</v>
      </c>
      <c r="B1001" s="44">
        <v>2.1</v>
      </c>
      <c r="C1001" s="45">
        <v>3360</v>
      </c>
    </row>
    <row r="1002" spans="1:3" x14ac:dyDescent="0.25">
      <c r="A1002" s="43" t="s">
        <v>1550</v>
      </c>
      <c r="B1002" s="44">
        <v>0.8</v>
      </c>
      <c r="C1002" s="45">
        <v>640</v>
      </c>
    </row>
    <row r="1003" spans="1:3" x14ac:dyDescent="0.25">
      <c r="A1003" s="43" t="s">
        <v>1551</v>
      </c>
      <c r="B1003" s="44">
        <v>0.5</v>
      </c>
      <c r="C1003" s="45">
        <v>600</v>
      </c>
    </row>
    <row r="1004" spans="1:3" x14ac:dyDescent="0.25">
      <c r="A1004" s="43" t="s">
        <v>1557</v>
      </c>
      <c r="B1004" s="44">
        <v>1</v>
      </c>
      <c r="C1004" s="45">
        <v>2000</v>
      </c>
    </row>
    <row r="1005" spans="1:3" x14ac:dyDescent="0.25">
      <c r="A1005" s="43" t="s">
        <v>1558</v>
      </c>
      <c r="B1005" s="44">
        <v>1</v>
      </c>
      <c r="C1005" s="45">
        <v>2000</v>
      </c>
    </row>
    <row r="1006" spans="1:3" x14ac:dyDescent="0.25">
      <c r="A1006" s="43" t="s">
        <v>1617</v>
      </c>
      <c r="B1006" s="44">
        <v>0.8</v>
      </c>
      <c r="C1006" s="45">
        <v>960</v>
      </c>
    </row>
    <row r="1007" spans="1:3" x14ac:dyDescent="0.25">
      <c r="A1007" s="46" t="s">
        <v>1650</v>
      </c>
      <c r="B1007" s="44">
        <v>1.1200000000000001</v>
      </c>
      <c r="C1007" s="45">
        <v>2240</v>
      </c>
    </row>
    <row r="1008" spans="1:3" x14ac:dyDescent="0.25">
      <c r="A1008" s="43" t="s">
        <v>1558</v>
      </c>
      <c r="B1008" s="44">
        <v>1.1200000000000001</v>
      </c>
      <c r="C1008" s="45">
        <v>2240</v>
      </c>
    </row>
    <row r="1009" spans="1:3" x14ac:dyDescent="0.25">
      <c r="A1009" s="46" t="s">
        <v>1654</v>
      </c>
      <c r="B1009" s="44">
        <v>0.82</v>
      </c>
      <c r="C1009" s="45">
        <v>1640</v>
      </c>
    </row>
    <row r="1010" spans="1:3" x14ac:dyDescent="0.25">
      <c r="A1010" s="43" t="s">
        <v>1557</v>
      </c>
      <c r="B1010" s="44">
        <v>0.82</v>
      </c>
      <c r="C1010" s="45">
        <v>1640</v>
      </c>
    </row>
    <row r="1011" spans="1:3" x14ac:dyDescent="0.25">
      <c r="A1011" s="46" t="s">
        <v>1679</v>
      </c>
      <c r="B1011" s="44">
        <v>3.6399999999999997</v>
      </c>
      <c r="C1011" s="45">
        <v>5824</v>
      </c>
    </row>
    <row r="1012" spans="1:3" x14ac:dyDescent="0.25">
      <c r="A1012" s="43" t="s">
        <v>1545</v>
      </c>
      <c r="B1012" s="44">
        <v>1</v>
      </c>
      <c r="C1012" s="45">
        <v>1600</v>
      </c>
    </row>
    <row r="1013" spans="1:3" x14ac:dyDescent="0.25">
      <c r="A1013" s="43" t="s">
        <v>1553</v>
      </c>
      <c r="B1013" s="44">
        <v>0.84</v>
      </c>
      <c r="C1013" s="45">
        <v>1344</v>
      </c>
    </row>
    <row r="1014" spans="1:3" x14ac:dyDescent="0.25">
      <c r="A1014" s="43" t="s">
        <v>1562</v>
      </c>
      <c r="B1014" s="44">
        <v>1.8</v>
      </c>
      <c r="C1014" s="45">
        <v>2880</v>
      </c>
    </row>
    <row r="1015" spans="1:3" x14ac:dyDescent="0.25">
      <c r="A1015" s="46" t="s">
        <v>1582</v>
      </c>
      <c r="B1015" s="44">
        <v>6.2399999999999993</v>
      </c>
      <c r="C1015" s="45">
        <v>7844</v>
      </c>
    </row>
    <row r="1016" spans="1:3" x14ac:dyDescent="0.25">
      <c r="A1016" s="43" t="s">
        <v>1540</v>
      </c>
      <c r="B1016" s="44">
        <v>0.48</v>
      </c>
      <c r="C1016" s="45">
        <v>576</v>
      </c>
    </row>
    <row r="1017" spans="1:3" x14ac:dyDescent="0.25">
      <c r="A1017" s="43" t="s">
        <v>1548</v>
      </c>
      <c r="B1017" s="44">
        <v>1.65</v>
      </c>
      <c r="C1017" s="45">
        <v>2640</v>
      </c>
    </row>
    <row r="1018" spans="1:3" x14ac:dyDescent="0.25">
      <c r="A1018" s="43" t="s">
        <v>1543</v>
      </c>
      <c r="B1018" s="44">
        <v>1.6099999999999999</v>
      </c>
      <c r="C1018" s="45">
        <v>1932</v>
      </c>
    </row>
    <row r="1019" spans="1:3" x14ac:dyDescent="0.25">
      <c r="A1019" s="43" t="s">
        <v>1544</v>
      </c>
      <c r="B1019" s="44">
        <v>0.24</v>
      </c>
      <c r="C1019" s="45">
        <v>288</v>
      </c>
    </row>
    <row r="1020" spans="1:3" x14ac:dyDescent="0.25">
      <c r="A1020" s="43" t="s">
        <v>1545</v>
      </c>
      <c r="B1020" s="44">
        <v>0.49</v>
      </c>
      <c r="C1020" s="45">
        <v>784</v>
      </c>
    </row>
    <row r="1021" spans="1:3" x14ac:dyDescent="0.25">
      <c r="A1021" s="43" t="s">
        <v>1549</v>
      </c>
      <c r="B1021" s="44">
        <v>0.64999999999999991</v>
      </c>
      <c r="C1021" s="45">
        <v>520</v>
      </c>
    </row>
    <row r="1022" spans="1:3" x14ac:dyDescent="0.25">
      <c r="A1022" s="43" t="s">
        <v>1546</v>
      </c>
      <c r="B1022" s="44">
        <v>0.55000000000000004</v>
      </c>
      <c r="C1022" s="45">
        <v>440</v>
      </c>
    </row>
    <row r="1023" spans="1:3" x14ac:dyDescent="0.25">
      <c r="A1023" s="43" t="s">
        <v>1561</v>
      </c>
      <c r="B1023" s="44">
        <v>0.25</v>
      </c>
      <c r="C1023" s="45">
        <v>200</v>
      </c>
    </row>
    <row r="1024" spans="1:3" x14ac:dyDescent="0.25">
      <c r="A1024" s="43" t="s">
        <v>1565</v>
      </c>
      <c r="B1024" s="44">
        <v>0.2</v>
      </c>
      <c r="C1024" s="45">
        <v>320</v>
      </c>
    </row>
    <row r="1025" spans="1:3" x14ac:dyDescent="0.25">
      <c r="A1025" s="43" t="s">
        <v>1556</v>
      </c>
      <c r="B1025" s="44">
        <v>0.12</v>
      </c>
      <c r="C1025" s="45">
        <v>144</v>
      </c>
    </row>
    <row r="1026" spans="1:3" x14ac:dyDescent="0.25">
      <c r="A1026" s="46" t="s">
        <v>1793</v>
      </c>
      <c r="B1026" s="44">
        <v>3.8319999999999999</v>
      </c>
      <c r="C1026" s="45">
        <v>5374</v>
      </c>
    </row>
    <row r="1027" spans="1:3" x14ac:dyDescent="0.25">
      <c r="A1027" s="43" t="s">
        <v>1542</v>
      </c>
      <c r="B1027" s="44">
        <v>0.68</v>
      </c>
      <c r="C1027" s="45">
        <v>816</v>
      </c>
    </row>
    <row r="1028" spans="1:3" x14ac:dyDescent="0.25">
      <c r="A1028" s="43" t="s">
        <v>1543</v>
      </c>
      <c r="B1028" s="44">
        <v>1.5820000000000001</v>
      </c>
      <c r="C1028" s="45">
        <v>1898</v>
      </c>
    </row>
    <row r="1029" spans="1:3" x14ac:dyDescent="0.25">
      <c r="A1029" s="43" t="s">
        <v>1547</v>
      </c>
      <c r="B1029" s="44">
        <v>0.6</v>
      </c>
      <c r="C1029" s="45">
        <v>720</v>
      </c>
    </row>
    <row r="1030" spans="1:3" x14ac:dyDescent="0.25">
      <c r="A1030" s="43" t="s">
        <v>1557</v>
      </c>
      <c r="B1030" s="44">
        <v>0.97</v>
      </c>
      <c r="C1030" s="45">
        <v>1940</v>
      </c>
    </row>
    <row r="1031" spans="1:3" x14ac:dyDescent="0.25">
      <c r="A1031" s="46" t="s">
        <v>1744</v>
      </c>
      <c r="B1031" s="44">
        <v>4.5</v>
      </c>
      <c r="C1031" s="45">
        <v>5400</v>
      </c>
    </row>
    <row r="1032" spans="1:3" x14ac:dyDescent="0.25">
      <c r="A1032" s="43" t="s">
        <v>1594</v>
      </c>
      <c r="B1032" s="44">
        <v>0.45</v>
      </c>
      <c r="C1032" s="45">
        <v>540</v>
      </c>
    </row>
    <row r="1033" spans="1:3" x14ac:dyDescent="0.25">
      <c r="A1033" s="43" t="s">
        <v>1606</v>
      </c>
      <c r="B1033" s="44">
        <v>4.05</v>
      </c>
      <c r="C1033" s="45">
        <v>4860</v>
      </c>
    </row>
    <row r="1034" spans="1:3" x14ac:dyDescent="0.25">
      <c r="A1034" s="46" t="s">
        <v>1656</v>
      </c>
      <c r="B1034" s="44">
        <v>0.65</v>
      </c>
      <c r="C1034" s="45">
        <v>908</v>
      </c>
    </row>
    <row r="1035" spans="1:3" x14ac:dyDescent="0.25">
      <c r="A1035" s="43" t="s">
        <v>1540</v>
      </c>
      <c r="B1035" s="44">
        <v>0.1</v>
      </c>
      <c r="C1035" s="45">
        <v>120</v>
      </c>
    </row>
    <row r="1036" spans="1:3" x14ac:dyDescent="0.25">
      <c r="A1036" s="43" t="s">
        <v>1548</v>
      </c>
      <c r="B1036" s="44">
        <v>0.32</v>
      </c>
      <c r="C1036" s="45">
        <v>512</v>
      </c>
    </row>
    <row r="1037" spans="1:3" x14ac:dyDescent="0.25">
      <c r="A1037" s="43" t="s">
        <v>1542</v>
      </c>
      <c r="B1037" s="44">
        <v>0.23</v>
      </c>
      <c r="C1037" s="45">
        <v>276</v>
      </c>
    </row>
    <row r="1038" spans="1:3" x14ac:dyDescent="0.25">
      <c r="A1038" s="46" t="s">
        <v>1611</v>
      </c>
      <c r="B1038" s="44">
        <v>3.6899999999999995</v>
      </c>
      <c r="C1038" s="45">
        <v>4856</v>
      </c>
    </row>
    <row r="1039" spans="1:3" x14ac:dyDescent="0.25">
      <c r="A1039" s="43" t="s">
        <v>1543</v>
      </c>
      <c r="B1039" s="44">
        <v>0.7</v>
      </c>
      <c r="C1039" s="45">
        <v>840</v>
      </c>
    </row>
    <row r="1040" spans="1:3" x14ac:dyDescent="0.25">
      <c r="A1040" s="43" t="s">
        <v>1544</v>
      </c>
      <c r="B1040" s="44">
        <v>0.33999999999999997</v>
      </c>
      <c r="C1040" s="45">
        <v>408</v>
      </c>
    </row>
    <row r="1041" spans="1:3" x14ac:dyDescent="0.25">
      <c r="A1041" s="43" t="s">
        <v>1546</v>
      </c>
      <c r="B1041" s="44">
        <v>0.45999999999999996</v>
      </c>
      <c r="C1041" s="45">
        <v>368</v>
      </c>
    </row>
    <row r="1042" spans="1:3" x14ac:dyDescent="0.25">
      <c r="A1042" s="43" t="s">
        <v>1553</v>
      </c>
      <c r="B1042" s="44">
        <v>1.5299999999999998</v>
      </c>
      <c r="C1042" s="45">
        <v>2448</v>
      </c>
    </row>
    <row r="1043" spans="1:3" x14ac:dyDescent="0.25">
      <c r="A1043" s="43" t="s">
        <v>1547</v>
      </c>
      <c r="B1043" s="44">
        <v>0.65999999999999992</v>
      </c>
      <c r="C1043" s="45">
        <v>792</v>
      </c>
    </row>
    <row r="1044" spans="1:3" x14ac:dyDescent="0.25">
      <c r="A1044" s="46" t="s">
        <v>1596</v>
      </c>
      <c r="B1044" s="44">
        <v>4.72</v>
      </c>
      <c r="C1044" s="45">
        <v>6432</v>
      </c>
    </row>
    <row r="1045" spans="1:3" x14ac:dyDescent="0.25">
      <c r="A1045" s="43" t="s">
        <v>1548</v>
      </c>
      <c r="B1045" s="44">
        <v>0.41</v>
      </c>
      <c r="C1045" s="45">
        <v>656</v>
      </c>
    </row>
    <row r="1046" spans="1:3" x14ac:dyDescent="0.25">
      <c r="A1046" s="43" t="s">
        <v>1542</v>
      </c>
      <c r="B1046" s="44">
        <v>0.78</v>
      </c>
      <c r="C1046" s="45">
        <v>936</v>
      </c>
    </row>
    <row r="1047" spans="1:3" x14ac:dyDescent="0.25">
      <c r="A1047" s="43" t="s">
        <v>1543</v>
      </c>
      <c r="B1047" s="44">
        <v>1.1299999999999999</v>
      </c>
      <c r="C1047" s="45">
        <v>1356</v>
      </c>
    </row>
    <row r="1048" spans="1:3" x14ac:dyDescent="0.25">
      <c r="A1048" s="43" t="s">
        <v>1545</v>
      </c>
      <c r="B1048" s="44">
        <v>0.75</v>
      </c>
      <c r="C1048" s="45">
        <v>1200</v>
      </c>
    </row>
    <row r="1049" spans="1:3" x14ac:dyDescent="0.25">
      <c r="A1049" s="43" t="s">
        <v>1577</v>
      </c>
      <c r="B1049" s="44">
        <v>0.17</v>
      </c>
      <c r="C1049" s="45">
        <v>136</v>
      </c>
    </row>
    <row r="1050" spans="1:3" x14ac:dyDescent="0.25">
      <c r="A1050" s="43" t="s">
        <v>1549</v>
      </c>
      <c r="B1050" s="44">
        <v>0.27</v>
      </c>
      <c r="C1050" s="45">
        <v>216</v>
      </c>
    </row>
    <row r="1051" spans="1:3" x14ac:dyDescent="0.25">
      <c r="A1051" s="43" t="s">
        <v>1561</v>
      </c>
      <c r="B1051" s="44">
        <v>0.32</v>
      </c>
      <c r="C1051" s="45">
        <v>256</v>
      </c>
    </row>
    <row r="1052" spans="1:3" x14ac:dyDescent="0.25">
      <c r="A1052" s="43" t="s">
        <v>1560</v>
      </c>
      <c r="B1052" s="44">
        <v>0.26</v>
      </c>
      <c r="C1052" s="45">
        <v>416</v>
      </c>
    </row>
    <row r="1053" spans="1:3" x14ac:dyDescent="0.25">
      <c r="A1053" s="43" t="s">
        <v>1557</v>
      </c>
      <c r="B1053" s="44">
        <v>0.63</v>
      </c>
      <c r="C1053" s="45">
        <v>1260</v>
      </c>
    </row>
    <row r="1054" spans="1:3" x14ac:dyDescent="0.25">
      <c r="A1054" s="46" t="s">
        <v>1678</v>
      </c>
      <c r="B1054" s="44">
        <v>3.7</v>
      </c>
      <c r="C1054" s="45">
        <v>6000</v>
      </c>
    </row>
    <row r="1055" spans="1:3" x14ac:dyDescent="0.25">
      <c r="A1055" s="43" t="s">
        <v>1548</v>
      </c>
      <c r="B1055" s="44">
        <v>0.9</v>
      </c>
      <c r="C1055" s="45">
        <v>1440</v>
      </c>
    </row>
    <row r="1056" spans="1:3" x14ac:dyDescent="0.25">
      <c r="A1056" s="43" t="s">
        <v>1543</v>
      </c>
      <c r="B1056" s="44">
        <v>1.3</v>
      </c>
      <c r="C1056" s="45">
        <v>1560</v>
      </c>
    </row>
    <row r="1057" spans="1:3" x14ac:dyDescent="0.25">
      <c r="A1057" s="43" t="s">
        <v>1557</v>
      </c>
      <c r="B1057" s="44">
        <v>1.5</v>
      </c>
      <c r="C1057" s="45">
        <v>3000</v>
      </c>
    </row>
    <row r="1058" spans="1:3" x14ac:dyDescent="0.25">
      <c r="A1058" s="46" t="s">
        <v>1722</v>
      </c>
      <c r="B1058" s="44">
        <v>4.4000000000000004</v>
      </c>
      <c r="C1058" s="45">
        <v>5936</v>
      </c>
    </row>
    <row r="1059" spans="1:3" x14ac:dyDescent="0.25">
      <c r="A1059" s="43" t="s">
        <v>1540</v>
      </c>
      <c r="B1059" s="44">
        <v>0.36</v>
      </c>
      <c r="C1059" s="45">
        <v>432</v>
      </c>
    </row>
    <row r="1060" spans="1:3" x14ac:dyDescent="0.25">
      <c r="A1060" s="43" t="s">
        <v>1548</v>
      </c>
      <c r="B1060" s="44">
        <v>1</v>
      </c>
      <c r="C1060" s="45">
        <v>1600</v>
      </c>
    </row>
    <row r="1061" spans="1:3" x14ac:dyDescent="0.25">
      <c r="A1061" s="43" t="s">
        <v>1543</v>
      </c>
      <c r="B1061" s="44">
        <v>1.68</v>
      </c>
      <c r="C1061" s="45">
        <v>2016</v>
      </c>
    </row>
    <row r="1062" spans="1:3" x14ac:dyDescent="0.25">
      <c r="A1062" s="43" t="s">
        <v>1546</v>
      </c>
      <c r="B1062" s="44">
        <v>0.36</v>
      </c>
      <c r="C1062" s="45">
        <v>288</v>
      </c>
    </row>
    <row r="1063" spans="1:3" x14ac:dyDescent="0.25">
      <c r="A1063" s="43" t="s">
        <v>1553</v>
      </c>
      <c r="B1063" s="44">
        <v>1</v>
      </c>
      <c r="C1063" s="45">
        <v>1600</v>
      </c>
    </row>
    <row r="1064" spans="1:3" x14ac:dyDescent="0.25">
      <c r="A1064" s="46" t="s">
        <v>1622</v>
      </c>
      <c r="B1064" s="44">
        <v>3.0500000000000003</v>
      </c>
      <c r="C1064" s="45">
        <v>4928</v>
      </c>
    </row>
    <row r="1065" spans="1:3" x14ac:dyDescent="0.25">
      <c r="A1065" s="43" t="s">
        <v>1548</v>
      </c>
      <c r="B1065" s="44">
        <v>0.45</v>
      </c>
      <c r="C1065" s="45">
        <v>720</v>
      </c>
    </row>
    <row r="1066" spans="1:3" x14ac:dyDescent="0.25">
      <c r="A1066" s="43" t="s">
        <v>1542</v>
      </c>
      <c r="B1066" s="44">
        <v>0.57000000000000006</v>
      </c>
      <c r="C1066" s="45">
        <v>684</v>
      </c>
    </row>
    <row r="1067" spans="1:3" x14ac:dyDescent="0.25">
      <c r="A1067" s="43" t="s">
        <v>1545</v>
      </c>
      <c r="B1067" s="44">
        <v>0.68</v>
      </c>
      <c r="C1067" s="45">
        <v>1088</v>
      </c>
    </row>
    <row r="1068" spans="1:3" x14ac:dyDescent="0.25">
      <c r="A1068" s="43" t="s">
        <v>1553</v>
      </c>
      <c r="B1068" s="44">
        <v>0.66</v>
      </c>
      <c r="C1068" s="45">
        <v>1056</v>
      </c>
    </row>
    <row r="1069" spans="1:3" x14ac:dyDescent="0.25">
      <c r="A1069" s="43" t="s">
        <v>1557</v>
      </c>
      <c r="B1069" s="44">
        <v>0.69</v>
      </c>
      <c r="C1069" s="45">
        <v>1380</v>
      </c>
    </row>
    <row r="1070" spans="1:3" x14ac:dyDescent="0.25">
      <c r="A1070" s="46" t="s">
        <v>1677</v>
      </c>
      <c r="B1070" s="44">
        <v>4</v>
      </c>
      <c r="C1070" s="45">
        <v>4800</v>
      </c>
    </row>
    <row r="1071" spans="1:3" x14ac:dyDescent="0.25">
      <c r="A1071" s="43" t="s">
        <v>1543</v>
      </c>
      <c r="B1071" s="44">
        <v>4</v>
      </c>
      <c r="C1071" s="45">
        <v>4800</v>
      </c>
    </row>
    <row r="1072" spans="1:3" x14ac:dyDescent="0.25">
      <c r="A1072" s="46" t="s">
        <v>1688</v>
      </c>
      <c r="B1072" s="44">
        <v>1.98</v>
      </c>
      <c r="C1072" s="45">
        <v>2296</v>
      </c>
    </row>
    <row r="1073" spans="1:3" x14ac:dyDescent="0.25">
      <c r="A1073" s="43" t="s">
        <v>1543</v>
      </c>
      <c r="B1073" s="44">
        <v>1.782</v>
      </c>
      <c r="C1073" s="45">
        <v>2138</v>
      </c>
    </row>
    <row r="1074" spans="1:3" x14ac:dyDescent="0.25">
      <c r="A1074" s="43" t="s">
        <v>1550</v>
      </c>
      <c r="B1074" s="44">
        <v>0.19800000000000001</v>
      </c>
      <c r="C1074" s="45">
        <v>158</v>
      </c>
    </row>
    <row r="1075" spans="1:3" x14ac:dyDescent="0.25">
      <c r="A1075" s="46" t="s">
        <v>1637</v>
      </c>
      <c r="B1075" s="44">
        <v>1.71</v>
      </c>
      <c r="C1075" s="45">
        <v>2044</v>
      </c>
    </row>
    <row r="1076" spans="1:3" x14ac:dyDescent="0.25">
      <c r="A1076" s="43" t="s">
        <v>1542</v>
      </c>
      <c r="B1076" s="44">
        <v>0.28000000000000003</v>
      </c>
      <c r="C1076" s="45">
        <v>336</v>
      </c>
    </row>
    <row r="1077" spans="1:3" x14ac:dyDescent="0.25">
      <c r="A1077" s="43" t="s">
        <v>1543</v>
      </c>
      <c r="B1077" s="44">
        <v>0.36</v>
      </c>
      <c r="C1077" s="45">
        <v>432</v>
      </c>
    </row>
    <row r="1078" spans="1:3" x14ac:dyDescent="0.25">
      <c r="A1078" s="43" t="s">
        <v>1544</v>
      </c>
      <c r="B1078" s="44">
        <v>0.21</v>
      </c>
      <c r="C1078" s="45">
        <v>252</v>
      </c>
    </row>
    <row r="1079" spans="1:3" x14ac:dyDescent="0.25">
      <c r="A1079" s="43" t="s">
        <v>1545</v>
      </c>
      <c r="B1079" s="44">
        <v>0.42</v>
      </c>
      <c r="C1079" s="45">
        <v>672</v>
      </c>
    </row>
    <row r="1080" spans="1:3" x14ac:dyDescent="0.25">
      <c r="A1080" s="43" t="s">
        <v>1546</v>
      </c>
      <c r="B1080" s="44">
        <v>0.44</v>
      </c>
      <c r="C1080" s="45">
        <v>352</v>
      </c>
    </row>
    <row r="1081" spans="1:3" x14ac:dyDescent="0.25">
      <c r="A1081" s="46" t="s">
        <v>1619</v>
      </c>
      <c r="B1081" s="44">
        <v>3.1399999999999997</v>
      </c>
      <c r="C1081" s="45">
        <v>4340</v>
      </c>
    </row>
    <row r="1082" spans="1:3" x14ac:dyDescent="0.25">
      <c r="A1082" s="43" t="s">
        <v>1540</v>
      </c>
      <c r="B1082" s="44">
        <v>0.2</v>
      </c>
      <c r="C1082" s="45">
        <v>240</v>
      </c>
    </row>
    <row r="1083" spans="1:3" x14ac:dyDescent="0.25">
      <c r="A1083" s="43" t="s">
        <v>1543</v>
      </c>
      <c r="B1083" s="44">
        <v>0.71</v>
      </c>
      <c r="C1083" s="45">
        <v>852</v>
      </c>
    </row>
    <row r="1084" spans="1:3" x14ac:dyDescent="0.25">
      <c r="A1084" s="43" t="s">
        <v>1545</v>
      </c>
      <c r="B1084" s="44">
        <v>0.91</v>
      </c>
      <c r="C1084" s="45">
        <v>1456</v>
      </c>
    </row>
    <row r="1085" spans="1:3" x14ac:dyDescent="0.25">
      <c r="A1085" s="43" t="s">
        <v>1549</v>
      </c>
      <c r="B1085" s="44">
        <v>0.25</v>
      </c>
      <c r="C1085" s="45">
        <v>200</v>
      </c>
    </row>
    <row r="1086" spans="1:3" x14ac:dyDescent="0.25">
      <c r="A1086" s="43" t="s">
        <v>1546</v>
      </c>
      <c r="B1086" s="44">
        <v>0.37</v>
      </c>
      <c r="C1086" s="45">
        <v>296</v>
      </c>
    </row>
    <row r="1087" spans="1:3" x14ac:dyDescent="0.25">
      <c r="A1087" s="43" t="s">
        <v>1557</v>
      </c>
      <c r="B1087" s="44">
        <v>0.56999999999999995</v>
      </c>
      <c r="C1087" s="45">
        <v>1140</v>
      </c>
    </row>
    <row r="1088" spans="1:3" x14ac:dyDescent="0.25">
      <c r="A1088" s="43" t="s">
        <v>1573</v>
      </c>
      <c r="B1088" s="44">
        <v>0.13</v>
      </c>
      <c r="C1088" s="45">
        <v>156</v>
      </c>
    </row>
    <row r="1089" spans="1:3" x14ac:dyDescent="0.25">
      <c r="A1089" s="46" t="s">
        <v>1796</v>
      </c>
      <c r="B1089" s="44"/>
      <c r="C1089" s="45"/>
    </row>
    <row r="1090" spans="1:3" x14ac:dyDescent="0.25">
      <c r="A1090" s="43" t="s">
        <v>1796</v>
      </c>
      <c r="B1090" s="44"/>
      <c r="C1090" s="45"/>
    </row>
    <row r="1091" spans="1:3" x14ac:dyDescent="0.25">
      <c r="A1091" s="47" t="s">
        <v>1512</v>
      </c>
      <c r="B1091" s="48">
        <v>915.00009999999941</v>
      </c>
      <c r="C1091" s="49">
        <v>1253417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D14" sqref="D14"/>
    </sheetView>
  </sheetViews>
  <sheetFormatPr baseColWidth="10" defaultRowHeight="12.75" x14ac:dyDescent="0.2"/>
  <cols>
    <col min="1" max="1" width="27.42578125" bestFit="1" customWidth="1"/>
    <col min="2" max="2" width="21.5703125" bestFit="1" customWidth="1"/>
    <col min="3" max="3" width="33.5703125" customWidth="1"/>
    <col min="4" max="4" width="25" customWidth="1"/>
  </cols>
  <sheetData>
    <row r="1" spans="1:4" ht="34.5" customHeight="1" x14ac:dyDescent="0.2">
      <c r="A1" s="12" t="s">
        <v>1538</v>
      </c>
      <c r="B1" s="13">
        <v>8420</v>
      </c>
    </row>
    <row r="3" spans="1:4" ht="46.5" customHeight="1" x14ac:dyDescent="0.2">
      <c r="A3" s="27" t="s">
        <v>1513</v>
      </c>
      <c r="B3" s="18" t="s">
        <v>1539</v>
      </c>
      <c r="C3" s="18" t="s">
        <v>1759</v>
      </c>
      <c r="D3" s="28" t="s">
        <v>1773</v>
      </c>
    </row>
    <row r="4" spans="1:4" x14ac:dyDescent="0.2">
      <c r="A4" s="23" t="s">
        <v>1771</v>
      </c>
      <c r="B4" s="22">
        <v>22.75</v>
      </c>
      <c r="C4" s="29">
        <v>32660</v>
      </c>
      <c r="D4" s="30"/>
    </row>
    <row r="5" spans="1:4" x14ac:dyDescent="0.2">
      <c r="A5" s="14" t="s">
        <v>1772</v>
      </c>
      <c r="B5" s="20">
        <v>1.6</v>
      </c>
      <c r="C5" s="21">
        <v>1920</v>
      </c>
      <c r="D5" s="30"/>
    </row>
    <row r="6" spans="1:4" x14ac:dyDescent="0.2">
      <c r="A6" s="14" t="s">
        <v>1543</v>
      </c>
      <c r="B6" s="20">
        <v>6.25</v>
      </c>
      <c r="C6" s="21">
        <v>7500</v>
      </c>
      <c r="D6" s="30"/>
    </row>
    <row r="7" spans="1:4" x14ac:dyDescent="0.2">
      <c r="A7" s="14" t="s">
        <v>1545</v>
      </c>
      <c r="B7" s="20">
        <v>8.6</v>
      </c>
      <c r="C7" s="21">
        <v>13760</v>
      </c>
      <c r="D7" s="30"/>
    </row>
    <row r="8" spans="1:4" x14ac:dyDescent="0.2">
      <c r="A8" s="14" t="s">
        <v>1560</v>
      </c>
      <c r="B8" s="20">
        <v>4.8000000000000007</v>
      </c>
      <c r="C8" s="21">
        <v>7680</v>
      </c>
      <c r="D8" s="30"/>
    </row>
    <row r="9" spans="1:4" x14ac:dyDescent="0.2">
      <c r="A9" s="14" t="s">
        <v>1608</v>
      </c>
      <c r="B9" s="20">
        <v>1.5</v>
      </c>
      <c r="C9" s="21">
        <v>1800</v>
      </c>
      <c r="D9" s="30"/>
    </row>
    <row r="10" spans="1:4" x14ac:dyDescent="0.2">
      <c r="A10" s="23" t="s">
        <v>1764</v>
      </c>
      <c r="B10" s="22">
        <v>18.28</v>
      </c>
      <c r="C10" s="29">
        <v>27808</v>
      </c>
      <c r="D10" s="30"/>
    </row>
    <row r="11" spans="1:4" x14ac:dyDescent="0.2">
      <c r="A11" s="14" t="s">
        <v>1541</v>
      </c>
      <c r="B11" s="20">
        <v>3.5999999999999996</v>
      </c>
      <c r="C11" s="21">
        <v>4320</v>
      </c>
      <c r="D11" s="30"/>
    </row>
    <row r="12" spans="1:4" x14ac:dyDescent="0.2">
      <c r="A12" s="14" t="s">
        <v>1545</v>
      </c>
      <c r="B12" s="20">
        <v>11.4</v>
      </c>
      <c r="C12" s="21">
        <v>18240</v>
      </c>
      <c r="D12" s="30"/>
    </row>
    <row r="13" spans="1:4" x14ac:dyDescent="0.2">
      <c r="A13" s="14" t="s">
        <v>1565</v>
      </c>
      <c r="B13" s="20">
        <v>3.28</v>
      </c>
      <c r="C13" s="21">
        <v>5248</v>
      </c>
      <c r="D13" s="30"/>
    </row>
    <row r="14" spans="1:4" x14ac:dyDescent="0.2">
      <c r="A14" s="23" t="s">
        <v>1765</v>
      </c>
      <c r="B14" s="22">
        <v>7.7299999999999995</v>
      </c>
      <c r="C14" s="29">
        <v>10828</v>
      </c>
      <c r="D14" s="30"/>
    </row>
    <row r="15" spans="1:4" x14ac:dyDescent="0.2">
      <c r="A15" s="14" t="s">
        <v>1541</v>
      </c>
      <c r="B15" s="20">
        <v>3.2600000000000002</v>
      </c>
      <c r="C15" s="21">
        <v>3912</v>
      </c>
      <c r="D15" s="30"/>
    </row>
    <row r="16" spans="1:4" x14ac:dyDescent="0.2">
      <c r="A16" s="14" t="s">
        <v>1545</v>
      </c>
      <c r="B16" s="20">
        <v>3.26</v>
      </c>
      <c r="C16" s="21">
        <v>5216</v>
      </c>
      <c r="D16" s="30"/>
    </row>
    <row r="17" spans="1:4" x14ac:dyDescent="0.2">
      <c r="A17" s="14" t="s">
        <v>1552</v>
      </c>
      <c r="B17" s="20">
        <v>0.59</v>
      </c>
      <c r="C17" s="21">
        <v>708</v>
      </c>
      <c r="D17" s="30"/>
    </row>
    <row r="18" spans="1:4" x14ac:dyDescent="0.2">
      <c r="A18" s="14" t="s">
        <v>1565</v>
      </c>
      <c r="B18" s="20">
        <v>0.62</v>
      </c>
      <c r="C18" s="21">
        <v>992</v>
      </c>
      <c r="D18" s="30"/>
    </row>
    <row r="19" spans="1:4" x14ac:dyDescent="0.2">
      <c r="A19" s="23" t="s">
        <v>1763</v>
      </c>
      <c r="B19" s="22">
        <v>7.6000000000000014</v>
      </c>
      <c r="C19" s="29">
        <v>10040</v>
      </c>
      <c r="D19" s="30"/>
    </row>
    <row r="20" spans="1:4" x14ac:dyDescent="0.2">
      <c r="A20" s="14" t="s">
        <v>1540</v>
      </c>
      <c r="B20" s="20">
        <v>0.52</v>
      </c>
      <c r="C20" s="21">
        <v>624</v>
      </c>
      <c r="D20" s="30"/>
    </row>
    <row r="21" spans="1:4" x14ac:dyDescent="0.2">
      <c r="A21" s="14" t="s">
        <v>1606</v>
      </c>
      <c r="B21" s="20">
        <v>0.44</v>
      </c>
      <c r="C21" s="21">
        <v>528</v>
      </c>
      <c r="D21" s="30"/>
    </row>
    <row r="22" spans="1:4" x14ac:dyDescent="0.2">
      <c r="A22" s="14" t="s">
        <v>1543</v>
      </c>
      <c r="B22" s="20">
        <v>3.28</v>
      </c>
      <c r="C22" s="21">
        <v>3935.9999999999995</v>
      </c>
      <c r="D22" s="30"/>
    </row>
    <row r="23" spans="1:4" x14ac:dyDescent="0.2">
      <c r="A23" s="14" t="s">
        <v>1560</v>
      </c>
      <c r="B23" s="20">
        <v>0.28000000000000003</v>
      </c>
      <c r="C23" s="21">
        <v>448.00000000000006</v>
      </c>
      <c r="D23" s="30"/>
    </row>
    <row r="24" spans="1:4" x14ac:dyDescent="0.2">
      <c r="A24" s="14" t="s">
        <v>1565</v>
      </c>
      <c r="B24" s="20">
        <v>2.02</v>
      </c>
      <c r="C24" s="21">
        <v>3232</v>
      </c>
      <c r="D24" s="30"/>
    </row>
    <row r="25" spans="1:4" x14ac:dyDescent="0.2">
      <c r="A25" s="14" t="s">
        <v>1573</v>
      </c>
      <c r="B25" s="20">
        <v>1.06</v>
      </c>
      <c r="C25" s="21">
        <v>1272</v>
      </c>
      <c r="D25" s="30"/>
    </row>
    <row r="26" spans="1:4" x14ac:dyDescent="0.2">
      <c r="A26" s="23" t="s">
        <v>1769</v>
      </c>
      <c r="B26" s="22">
        <v>6.59</v>
      </c>
      <c r="C26" s="29">
        <v>9792</v>
      </c>
      <c r="D26" s="30"/>
    </row>
    <row r="27" spans="1:4" x14ac:dyDescent="0.2">
      <c r="A27" s="14" t="s">
        <v>1540</v>
      </c>
      <c r="B27" s="20">
        <v>0.22</v>
      </c>
      <c r="C27" s="21">
        <v>264</v>
      </c>
      <c r="D27" s="30"/>
    </row>
    <row r="28" spans="1:4" x14ac:dyDescent="0.2">
      <c r="A28" s="14" t="s">
        <v>1541</v>
      </c>
      <c r="B28" s="20">
        <v>0.13</v>
      </c>
      <c r="C28" s="21">
        <v>156</v>
      </c>
      <c r="D28" s="30"/>
    </row>
    <row r="29" spans="1:4" x14ac:dyDescent="0.2">
      <c r="A29" s="14" t="s">
        <v>1543</v>
      </c>
      <c r="B29" s="20">
        <v>1.31</v>
      </c>
      <c r="C29" s="21">
        <v>1572</v>
      </c>
      <c r="D29" s="30"/>
    </row>
    <row r="30" spans="1:4" x14ac:dyDescent="0.2">
      <c r="A30" s="14" t="s">
        <v>1545</v>
      </c>
      <c r="B30" s="20">
        <v>2.2799999999999998</v>
      </c>
      <c r="C30" s="21">
        <v>3647.9999999999995</v>
      </c>
      <c r="D30" s="30"/>
    </row>
    <row r="31" spans="1:4" x14ac:dyDescent="0.2">
      <c r="A31" s="14" t="s">
        <v>1561</v>
      </c>
      <c r="B31" s="20">
        <v>0.22</v>
      </c>
      <c r="C31" s="21">
        <v>264</v>
      </c>
      <c r="D31" s="30"/>
    </row>
    <row r="32" spans="1:4" x14ac:dyDescent="0.2">
      <c r="A32" s="14" t="s">
        <v>1565</v>
      </c>
      <c r="B32" s="20">
        <v>2.4300000000000002</v>
      </c>
      <c r="C32" s="21">
        <v>3888</v>
      </c>
      <c r="D32" s="30"/>
    </row>
    <row r="33" spans="1:4" x14ac:dyDescent="0.2">
      <c r="A33" s="23" t="s">
        <v>1768</v>
      </c>
      <c r="B33" s="22">
        <v>6.0000000000000009</v>
      </c>
      <c r="C33" s="29">
        <v>7740</v>
      </c>
      <c r="D33" s="30"/>
    </row>
    <row r="34" spans="1:4" x14ac:dyDescent="0.2">
      <c r="A34" s="14" t="s">
        <v>1541</v>
      </c>
      <c r="B34" s="20">
        <v>0.45</v>
      </c>
      <c r="C34" s="21">
        <v>540</v>
      </c>
      <c r="D34" s="30"/>
    </row>
    <row r="35" spans="1:4" x14ac:dyDescent="0.2">
      <c r="A35" s="14" t="s">
        <v>1543</v>
      </c>
      <c r="B35" s="20">
        <v>4.2</v>
      </c>
      <c r="C35" s="21">
        <v>5040</v>
      </c>
      <c r="D35" s="30"/>
    </row>
    <row r="36" spans="1:4" x14ac:dyDescent="0.2">
      <c r="A36" s="14" t="s">
        <v>1560</v>
      </c>
      <c r="B36" s="20">
        <v>0.45</v>
      </c>
      <c r="C36" s="21">
        <v>720</v>
      </c>
      <c r="D36" s="30"/>
    </row>
    <row r="37" spans="1:4" x14ac:dyDescent="0.2">
      <c r="A37" s="14" t="s">
        <v>1565</v>
      </c>
      <c r="B37" s="20">
        <v>0.9</v>
      </c>
      <c r="C37" s="21">
        <v>1440</v>
      </c>
      <c r="D37" s="30"/>
    </row>
    <row r="38" spans="1:4" x14ac:dyDescent="0.2">
      <c r="A38" s="23" t="s">
        <v>1762</v>
      </c>
      <c r="B38" s="22">
        <v>4.6399999999999997</v>
      </c>
      <c r="C38" s="29">
        <v>7164</v>
      </c>
      <c r="D38" s="30"/>
    </row>
    <row r="39" spans="1:4" x14ac:dyDescent="0.2">
      <c r="A39" s="14" t="s">
        <v>1545</v>
      </c>
      <c r="B39" s="20">
        <v>3.9899999999999998</v>
      </c>
      <c r="C39" s="21">
        <v>6384</v>
      </c>
      <c r="D39" s="30"/>
    </row>
    <row r="40" spans="1:4" x14ac:dyDescent="0.2">
      <c r="A40" s="14" t="s">
        <v>1552</v>
      </c>
      <c r="B40" s="20">
        <v>0.65</v>
      </c>
      <c r="C40" s="21">
        <v>780</v>
      </c>
      <c r="D40" s="30"/>
    </row>
    <row r="41" spans="1:4" x14ac:dyDescent="0.2">
      <c r="A41" s="23" t="s">
        <v>1760</v>
      </c>
      <c r="B41" s="22">
        <v>3.3899999999999997</v>
      </c>
      <c r="C41" s="29">
        <v>4304</v>
      </c>
      <c r="D41" s="30"/>
    </row>
    <row r="42" spans="1:4" x14ac:dyDescent="0.2">
      <c r="A42" s="14" t="s">
        <v>1540</v>
      </c>
      <c r="B42" s="20">
        <v>0.34</v>
      </c>
      <c r="C42" s="21">
        <v>408.00000000000006</v>
      </c>
      <c r="D42" s="30"/>
    </row>
    <row r="43" spans="1:4" x14ac:dyDescent="0.2">
      <c r="A43" s="14" t="s">
        <v>1542</v>
      </c>
      <c r="B43" s="20">
        <v>0.25</v>
      </c>
      <c r="C43" s="21">
        <v>300</v>
      </c>
      <c r="D43" s="30"/>
    </row>
    <row r="44" spans="1:4" x14ac:dyDescent="0.2">
      <c r="A44" s="14" t="s">
        <v>1543</v>
      </c>
      <c r="B44" s="20">
        <v>1.96</v>
      </c>
      <c r="C44" s="21">
        <v>2352</v>
      </c>
      <c r="D44" s="30"/>
    </row>
    <row r="45" spans="1:4" x14ac:dyDescent="0.2">
      <c r="A45" s="14" t="s">
        <v>1545</v>
      </c>
      <c r="B45" s="20">
        <v>0.59</v>
      </c>
      <c r="C45" s="21">
        <v>944</v>
      </c>
      <c r="D45" s="30"/>
    </row>
    <row r="46" spans="1:4" x14ac:dyDescent="0.2">
      <c r="A46" s="14" t="s">
        <v>1549</v>
      </c>
      <c r="B46" s="20">
        <v>0.25</v>
      </c>
      <c r="C46" s="21">
        <v>300</v>
      </c>
      <c r="D46" s="30"/>
    </row>
    <row r="47" spans="1:4" x14ac:dyDescent="0.2">
      <c r="A47" s="23" t="s">
        <v>1770</v>
      </c>
      <c r="B47" s="22">
        <v>3.17</v>
      </c>
      <c r="C47" s="29">
        <v>4044</v>
      </c>
      <c r="D47" s="30"/>
    </row>
    <row r="48" spans="1:4" x14ac:dyDescent="0.2">
      <c r="A48" s="14" t="s">
        <v>1540</v>
      </c>
      <c r="B48" s="20">
        <v>0.26</v>
      </c>
      <c r="C48" s="21">
        <v>312</v>
      </c>
      <c r="D48" s="30"/>
    </row>
    <row r="49" spans="1:4" x14ac:dyDescent="0.2">
      <c r="A49" s="14" t="s">
        <v>1543</v>
      </c>
      <c r="B49" s="20">
        <v>1.8</v>
      </c>
      <c r="C49" s="21">
        <v>2160</v>
      </c>
      <c r="D49" s="30"/>
    </row>
    <row r="50" spans="1:4" x14ac:dyDescent="0.2">
      <c r="A50" s="14" t="s">
        <v>1565</v>
      </c>
      <c r="B50" s="20">
        <v>0.6</v>
      </c>
      <c r="C50" s="21">
        <v>960</v>
      </c>
      <c r="D50" s="30"/>
    </row>
    <row r="51" spans="1:4" x14ac:dyDescent="0.2">
      <c r="A51" s="14" t="s">
        <v>1573</v>
      </c>
      <c r="B51" s="20">
        <v>0.51</v>
      </c>
      <c r="C51" s="21">
        <v>612</v>
      </c>
      <c r="D51" s="30"/>
    </row>
    <row r="52" spans="1:4" x14ac:dyDescent="0.2">
      <c r="A52" s="23" t="s">
        <v>1767</v>
      </c>
      <c r="B52" s="22">
        <v>2.5</v>
      </c>
      <c r="C52" s="29">
        <v>3000</v>
      </c>
      <c r="D52" s="30"/>
    </row>
    <row r="53" spans="1:4" x14ac:dyDescent="0.2">
      <c r="A53" s="14" t="s">
        <v>1543</v>
      </c>
      <c r="B53" s="20">
        <v>2</v>
      </c>
      <c r="C53" s="21">
        <v>2400</v>
      </c>
      <c r="D53" s="30"/>
    </row>
    <row r="54" spans="1:4" x14ac:dyDescent="0.2">
      <c r="A54" s="14" t="s">
        <v>1550</v>
      </c>
      <c r="B54" s="20">
        <v>0.5</v>
      </c>
      <c r="C54" s="21">
        <v>600</v>
      </c>
      <c r="D54" s="30"/>
    </row>
    <row r="55" spans="1:4" x14ac:dyDescent="0.2">
      <c r="A55" s="23" t="s">
        <v>1766</v>
      </c>
      <c r="B55" s="22">
        <v>2</v>
      </c>
      <c r="C55" s="29">
        <v>2968</v>
      </c>
      <c r="D55" s="30"/>
    </row>
    <row r="56" spans="1:4" x14ac:dyDescent="0.2">
      <c r="A56" s="14" t="s">
        <v>1543</v>
      </c>
      <c r="B56" s="20">
        <v>0.08</v>
      </c>
      <c r="C56" s="21">
        <v>96</v>
      </c>
      <c r="D56" s="30"/>
    </row>
    <row r="57" spans="1:4" x14ac:dyDescent="0.2">
      <c r="A57" s="14" t="s">
        <v>1545</v>
      </c>
      <c r="B57" s="20">
        <v>1</v>
      </c>
      <c r="C57" s="21">
        <v>1600</v>
      </c>
      <c r="D57" s="30"/>
    </row>
    <row r="58" spans="1:4" x14ac:dyDescent="0.2">
      <c r="A58" s="14" t="s">
        <v>1701</v>
      </c>
      <c r="B58" s="20">
        <v>0.34</v>
      </c>
      <c r="C58" s="21">
        <v>544</v>
      </c>
      <c r="D58" s="30"/>
    </row>
    <row r="59" spans="1:4" x14ac:dyDescent="0.2">
      <c r="A59" s="14" t="s">
        <v>1676</v>
      </c>
      <c r="B59" s="20">
        <v>0.5</v>
      </c>
      <c r="C59" s="21">
        <v>600</v>
      </c>
      <c r="D59" s="30"/>
    </row>
    <row r="60" spans="1:4" x14ac:dyDescent="0.2">
      <c r="A60" s="14" t="s">
        <v>1565</v>
      </c>
      <c r="B60" s="20">
        <v>0.08</v>
      </c>
      <c r="C60" s="21">
        <v>128</v>
      </c>
      <c r="D60" s="30"/>
    </row>
    <row r="61" spans="1:4" x14ac:dyDescent="0.2">
      <c r="A61" s="23" t="s">
        <v>1761</v>
      </c>
      <c r="B61" s="22">
        <v>2.38</v>
      </c>
      <c r="C61" s="29">
        <v>2856</v>
      </c>
      <c r="D61" s="30"/>
    </row>
    <row r="62" spans="1:4" x14ac:dyDescent="0.2">
      <c r="A62" s="14" t="s">
        <v>1540</v>
      </c>
      <c r="B62" s="20">
        <v>0.24</v>
      </c>
      <c r="C62" s="21">
        <v>288</v>
      </c>
      <c r="D62" s="30"/>
    </row>
    <row r="63" spans="1:4" x14ac:dyDescent="0.2">
      <c r="A63" s="14" t="s">
        <v>1543</v>
      </c>
      <c r="B63" s="20">
        <v>1.66</v>
      </c>
      <c r="C63" s="21">
        <v>1992</v>
      </c>
      <c r="D63" s="30"/>
    </row>
    <row r="64" spans="1:4" x14ac:dyDescent="0.2">
      <c r="A64" s="14" t="s">
        <v>1573</v>
      </c>
      <c r="B64" s="20">
        <v>0.48</v>
      </c>
      <c r="C64" s="21">
        <v>576</v>
      </c>
      <c r="D64" s="30"/>
    </row>
    <row r="65" spans="1:4" x14ac:dyDescent="0.2">
      <c r="A65" s="26" t="s">
        <v>1512</v>
      </c>
      <c r="B65" s="24">
        <v>87.029999999999987</v>
      </c>
      <c r="C65" s="25">
        <v>123204</v>
      </c>
      <c r="D65" s="30"/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0"/>
  <sheetViews>
    <sheetView workbookViewId="0">
      <selection activeCell="A4" sqref="A4:K40"/>
    </sheetView>
  </sheetViews>
  <sheetFormatPr baseColWidth="10" defaultRowHeight="12.75" x14ac:dyDescent="0.2"/>
  <cols>
    <col min="1" max="1" width="34.85546875" bestFit="1" customWidth="1"/>
    <col min="2" max="2" width="18.140625" customWidth="1"/>
    <col min="3" max="3" width="9.140625" customWidth="1"/>
    <col min="4" max="4" width="7.5703125" customWidth="1"/>
    <col min="5" max="5" width="9.42578125" customWidth="1"/>
    <col min="6" max="6" width="15.28515625" customWidth="1"/>
    <col min="7" max="7" width="17.140625" customWidth="1"/>
    <col min="8" max="8" width="9.28515625" customWidth="1"/>
    <col min="9" max="9" width="12" bestFit="1" customWidth="1"/>
    <col min="10" max="10" width="13.140625" customWidth="1"/>
    <col min="11" max="11" width="21.28515625" customWidth="1"/>
  </cols>
  <sheetData>
    <row r="3" spans="1:11" x14ac:dyDescent="0.2">
      <c r="A3" s="12" t="s">
        <v>1514</v>
      </c>
      <c r="B3" s="12" t="s">
        <v>1511</v>
      </c>
    </row>
    <row r="4" spans="1:11" ht="25.5" x14ac:dyDescent="0.2">
      <c r="A4" s="12" t="s">
        <v>1513</v>
      </c>
      <c r="B4" s="18" t="s">
        <v>1038</v>
      </c>
      <c r="C4" s="18" t="s">
        <v>1102</v>
      </c>
      <c r="D4" s="18" t="s">
        <v>1138</v>
      </c>
      <c r="E4" s="18" t="s">
        <v>1390</v>
      </c>
      <c r="F4" s="18" t="s">
        <v>1174</v>
      </c>
      <c r="G4" s="18" t="s">
        <v>1217</v>
      </c>
      <c r="H4" s="18" t="s">
        <v>1299</v>
      </c>
      <c r="I4" s="18" t="s">
        <v>1196</v>
      </c>
      <c r="J4" s="18" t="s">
        <v>1512</v>
      </c>
    </row>
    <row r="5" spans="1:11" x14ac:dyDescent="0.2">
      <c r="A5" s="16" t="s">
        <v>49</v>
      </c>
      <c r="B5" s="17">
        <v>190800</v>
      </c>
      <c r="C5" s="17">
        <v>17240</v>
      </c>
      <c r="D5" s="17">
        <v>11190</v>
      </c>
      <c r="E5" s="17">
        <v>50581</v>
      </c>
      <c r="F5" s="17">
        <v>46162</v>
      </c>
      <c r="G5" s="17">
        <v>36647</v>
      </c>
      <c r="H5" s="17">
        <v>62156</v>
      </c>
      <c r="I5" s="17">
        <v>112</v>
      </c>
      <c r="J5" s="17">
        <v>414888</v>
      </c>
    </row>
    <row r="6" spans="1:11" x14ac:dyDescent="0.2">
      <c r="A6" s="14" t="s">
        <v>6</v>
      </c>
      <c r="B6" s="15">
        <v>82565</v>
      </c>
      <c r="C6" s="15"/>
      <c r="D6" s="15">
        <v>4880</v>
      </c>
      <c r="E6" s="15">
        <v>6133</v>
      </c>
      <c r="F6" s="15">
        <v>5530</v>
      </c>
      <c r="G6" s="15">
        <v>15170</v>
      </c>
      <c r="H6" s="15">
        <v>23640</v>
      </c>
      <c r="I6" s="15"/>
      <c r="J6" s="15">
        <v>137918</v>
      </c>
      <c r="K6" t="s">
        <v>1518</v>
      </c>
    </row>
    <row r="7" spans="1:11" x14ac:dyDescent="0.2">
      <c r="A7" s="14" t="s">
        <v>10</v>
      </c>
      <c r="B7" s="15">
        <v>32262</v>
      </c>
      <c r="C7" s="15">
        <v>2150</v>
      </c>
      <c r="D7" s="15"/>
      <c r="E7" s="15">
        <v>10760</v>
      </c>
      <c r="F7" s="15">
        <v>11584</v>
      </c>
      <c r="G7" s="15">
        <v>8163</v>
      </c>
      <c r="H7" s="15">
        <v>280</v>
      </c>
      <c r="I7" s="15">
        <v>64</v>
      </c>
      <c r="J7" s="15">
        <v>65263</v>
      </c>
      <c r="K7" t="s">
        <v>1515</v>
      </c>
    </row>
    <row r="8" spans="1:11" x14ac:dyDescent="0.2">
      <c r="A8" s="14" t="s">
        <v>3</v>
      </c>
      <c r="B8" s="15">
        <v>24548</v>
      </c>
      <c r="C8" s="15">
        <v>3490</v>
      </c>
      <c r="D8" s="15"/>
      <c r="E8" s="15">
        <v>1425</v>
      </c>
      <c r="F8" s="15"/>
      <c r="G8" s="15">
        <v>2040</v>
      </c>
      <c r="H8" s="15">
        <v>880</v>
      </c>
      <c r="I8" s="15"/>
      <c r="J8" s="15">
        <v>32383</v>
      </c>
      <c r="K8" t="s">
        <v>1516</v>
      </c>
    </row>
    <row r="9" spans="1:11" x14ac:dyDescent="0.2">
      <c r="A9" s="14" t="s">
        <v>4</v>
      </c>
      <c r="B9" s="15">
        <v>13608</v>
      </c>
      <c r="C9" s="15"/>
      <c r="D9" s="15"/>
      <c r="E9" s="15">
        <v>5363</v>
      </c>
      <c r="F9" s="15"/>
      <c r="G9" s="15"/>
      <c r="H9" s="15">
        <v>9900</v>
      </c>
      <c r="I9" s="15"/>
      <c r="J9" s="15">
        <v>28871</v>
      </c>
      <c r="K9" t="s">
        <v>1517</v>
      </c>
    </row>
    <row r="10" spans="1:11" x14ac:dyDescent="0.2">
      <c r="A10" s="14" t="s">
        <v>14</v>
      </c>
      <c r="B10" s="15">
        <v>7425</v>
      </c>
      <c r="C10" s="15">
        <v>100</v>
      </c>
      <c r="D10" s="15">
        <v>810</v>
      </c>
      <c r="E10" s="15">
        <v>8610</v>
      </c>
      <c r="F10" s="15">
        <v>9016</v>
      </c>
      <c r="G10" s="15"/>
      <c r="H10" s="15">
        <v>2700</v>
      </c>
      <c r="I10" s="15"/>
      <c r="J10" s="15">
        <v>28661</v>
      </c>
      <c r="K10" t="s">
        <v>1519</v>
      </c>
    </row>
    <row r="11" spans="1:11" x14ac:dyDescent="0.2">
      <c r="A11" s="14" t="s">
        <v>12</v>
      </c>
      <c r="B11" s="15">
        <v>5632</v>
      </c>
      <c r="C11" s="15">
        <v>400</v>
      </c>
      <c r="D11" s="15">
        <v>1100</v>
      </c>
      <c r="E11" s="15">
        <v>4421</v>
      </c>
      <c r="F11" s="15">
        <v>4700</v>
      </c>
      <c r="G11" s="15">
        <v>0</v>
      </c>
      <c r="H11" s="15">
        <v>9941</v>
      </c>
      <c r="I11" s="15"/>
      <c r="J11" s="15">
        <v>26194</v>
      </c>
      <c r="K11" t="s">
        <v>1520</v>
      </c>
    </row>
    <row r="12" spans="1:11" x14ac:dyDescent="0.2">
      <c r="A12" s="14" t="s">
        <v>11</v>
      </c>
      <c r="B12" s="15">
        <v>7906</v>
      </c>
      <c r="C12" s="15">
        <v>200</v>
      </c>
      <c r="D12" s="15"/>
      <c r="E12" s="15">
        <v>3389</v>
      </c>
      <c r="F12" s="15">
        <v>2352</v>
      </c>
      <c r="G12" s="15">
        <v>875</v>
      </c>
      <c r="H12" s="15">
        <v>5150</v>
      </c>
      <c r="I12" s="15"/>
      <c r="J12" s="15">
        <v>19872</v>
      </c>
      <c r="K12" t="s">
        <v>1521</v>
      </c>
    </row>
    <row r="13" spans="1:11" x14ac:dyDescent="0.2">
      <c r="A13" s="14" t="s">
        <v>20</v>
      </c>
      <c r="B13" s="15">
        <v>300</v>
      </c>
      <c r="C13" s="15">
        <v>1800</v>
      </c>
      <c r="D13" s="15"/>
      <c r="E13" s="15">
        <v>6004</v>
      </c>
      <c r="F13" s="15"/>
      <c r="G13" s="15"/>
      <c r="H13" s="15">
        <v>2100</v>
      </c>
      <c r="I13" s="15"/>
      <c r="J13" s="15">
        <v>10204</v>
      </c>
      <c r="K13" t="s">
        <v>1522</v>
      </c>
    </row>
    <row r="14" spans="1:11" x14ac:dyDescent="0.2">
      <c r="A14" s="14" t="s">
        <v>28</v>
      </c>
      <c r="B14" s="15"/>
      <c r="C14" s="15"/>
      <c r="D14" s="15">
        <v>930</v>
      </c>
      <c r="E14" s="15"/>
      <c r="F14" s="15">
        <v>9212</v>
      </c>
      <c r="G14" s="15"/>
      <c r="H14" s="15"/>
      <c r="I14" s="15"/>
      <c r="J14" s="15">
        <v>10142</v>
      </c>
      <c r="K14" t="s">
        <v>1523</v>
      </c>
    </row>
    <row r="15" spans="1:11" x14ac:dyDescent="0.2">
      <c r="A15" s="14" t="s">
        <v>5</v>
      </c>
      <c r="B15" s="15">
        <v>1152</v>
      </c>
      <c r="C15" s="15"/>
      <c r="D15" s="15"/>
      <c r="E15" s="15"/>
      <c r="F15" s="15"/>
      <c r="G15" s="15">
        <v>8600</v>
      </c>
      <c r="H15" s="15"/>
      <c r="I15" s="15"/>
      <c r="J15" s="15">
        <v>9752</v>
      </c>
      <c r="K15" t="s">
        <v>1524</v>
      </c>
    </row>
    <row r="16" spans="1:11" x14ac:dyDescent="0.2">
      <c r="A16" s="14" t="s">
        <v>26</v>
      </c>
      <c r="B16" s="15">
        <v>4302</v>
      </c>
      <c r="C16" s="15">
        <v>2000</v>
      </c>
      <c r="D16" s="15"/>
      <c r="E16" s="15"/>
      <c r="F16" s="15"/>
      <c r="G16" s="15"/>
      <c r="H16" s="15">
        <v>2100</v>
      </c>
      <c r="I16" s="15"/>
      <c r="J16" s="15">
        <v>8402</v>
      </c>
      <c r="K16" t="s">
        <v>1525</v>
      </c>
    </row>
    <row r="17" spans="1:11" x14ac:dyDescent="0.2">
      <c r="A17" s="14" t="s">
        <v>9</v>
      </c>
      <c r="B17" s="15">
        <v>5935</v>
      </c>
      <c r="C17" s="15"/>
      <c r="D17" s="15">
        <v>20</v>
      </c>
      <c r="E17" s="15"/>
      <c r="F17" s="15"/>
      <c r="G17" s="15"/>
      <c r="H17" s="15">
        <v>500</v>
      </c>
      <c r="I17" s="15"/>
      <c r="J17" s="15">
        <v>6455</v>
      </c>
      <c r="K17" t="s">
        <v>1526</v>
      </c>
    </row>
    <row r="18" spans="1:11" x14ac:dyDescent="0.2">
      <c r="A18" s="14" t="s">
        <v>19</v>
      </c>
      <c r="B18" s="15"/>
      <c r="C18" s="15"/>
      <c r="D18" s="15">
        <v>1100</v>
      </c>
      <c r="E18" s="15">
        <v>2450</v>
      </c>
      <c r="F18" s="15"/>
      <c r="G18" s="15"/>
      <c r="H18" s="15">
        <v>2100</v>
      </c>
      <c r="I18" s="15"/>
      <c r="J18" s="15">
        <v>5650</v>
      </c>
      <c r="K18" t="s">
        <v>1527</v>
      </c>
    </row>
    <row r="19" spans="1:11" x14ac:dyDescent="0.2">
      <c r="A19" s="14" t="s">
        <v>17</v>
      </c>
      <c r="B19" s="15">
        <v>3200</v>
      </c>
      <c r="C19" s="15">
        <v>1700</v>
      </c>
      <c r="D19" s="15"/>
      <c r="E19" s="15">
        <v>250</v>
      </c>
      <c r="F19" s="15"/>
      <c r="G19" s="15"/>
      <c r="H19" s="15"/>
      <c r="I19" s="15"/>
      <c r="J19" s="15">
        <v>5150</v>
      </c>
      <c r="K19" t="s">
        <v>1529</v>
      </c>
    </row>
    <row r="20" spans="1:11" x14ac:dyDescent="0.2">
      <c r="A20" s="14" t="s">
        <v>23</v>
      </c>
      <c r="B20" s="15">
        <v>1100</v>
      </c>
      <c r="C20" s="15">
        <v>300</v>
      </c>
      <c r="D20" s="15">
        <v>1250</v>
      </c>
      <c r="E20" s="15"/>
      <c r="F20" s="15">
        <v>1880</v>
      </c>
      <c r="G20" s="15"/>
      <c r="H20" s="15"/>
      <c r="I20" s="15">
        <v>48</v>
      </c>
      <c r="J20" s="15">
        <v>4578</v>
      </c>
      <c r="K20" t="s">
        <v>1528</v>
      </c>
    </row>
    <row r="21" spans="1:11" x14ac:dyDescent="0.2">
      <c r="A21" s="14" t="s">
        <v>13</v>
      </c>
      <c r="B21" s="15"/>
      <c r="C21" s="15">
        <v>4100</v>
      </c>
      <c r="D21" s="15"/>
      <c r="E21" s="15"/>
      <c r="F21" s="15"/>
      <c r="G21" s="15"/>
      <c r="H21" s="15"/>
      <c r="I21" s="15"/>
      <c r="J21" s="15">
        <v>4100</v>
      </c>
      <c r="K21" t="s">
        <v>1519</v>
      </c>
    </row>
    <row r="22" spans="1:11" x14ac:dyDescent="0.2">
      <c r="A22" s="14" t="s">
        <v>15</v>
      </c>
      <c r="B22" s="15">
        <v>229</v>
      </c>
      <c r="C22" s="15"/>
      <c r="D22" s="15"/>
      <c r="E22" s="15">
        <v>1776</v>
      </c>
      <c r="F22" s="15">
        <v>588</v>
      </c>
      <c r="G22" s="15">
        <v>249</v>
      </c>
      <c r="H22" s="15">
        <v>665</v>
      </c>
      <c r="I22" s="15"/>
      <c r="J22" s="15">
        <v>3507</v>
      </c>
      <c r="K22" t="s">
        <v>1530</v>
      </c>
    </row>
    <row r="23" spans="1:11" x14ac:dyDescent="0.2">
      <c r="A23" s="14" t="s">
        <v>16</v>
      </c>
      <c r="B23" s="15">
        <v>50</v>
      </c>
      <c r="C23" s="15"/>
      <c r="D23" s="15"/>
      <c r="E23" s="15">
        <v>0</v>
      </c>
      <c r="F23" s="15"/>
      <c r="G23" s="15"/>
      <c r="H23" s="15">
        <v>2200</v>
      </c>
      <c r="I23" s="15"/>
      <c r="J23" s="15">
        <v>2250</v>
      </c>
      <c r="K23" t="s">
        <v>1531</v>
      </c>
    </row>
    <row r="24" spans="1:11" x14ac:dyDescent="0.2">
      <c r="A24" s="14" t="s">
        <v>25</v>
      </c>
      <c r="B24" s="15">
        <v>286</v>
      </c>
      <c r="C24" s="15"/>
      <c r="D24" s="15">
        <v>1100</v>
      </c>
      <c r="E24" s="15"/>
      <c r="F24" s="15"/>
      <c r="G24" s="15">
        <v>750</v>
      </c>
      <c r="H24" s="15"/>
      <c r="I24" s="15"/>
      <c r="J24" s="15">
        <v>2136</v>
      </c>
      <c r="K24" t="s">
        <v>1532</v>
      </c>
    </row>
    <row r="25" spans="1:11" x14ac:dyDescent="0.2">
      <c r="A25" s="14" t="s">
        <v>7</v>
      </c>
      <c r="B25" s="15">
        <v>300</v>
      </c>
      <c r="C25" s="15"/>
      <c r="D25" s="15"/>
      <c r="E25" s="15">
        <v>0</v>
      </c>
      <c r="F25" s="15">
        <v>1200</v>
      </c>
      <c r="G25" s="15"/>
      <c r="H25" s="15"/>
      <c r="I25" s="15"/>
      <c r="J25" s="15">
        <v>1500</v>
      </c>
      <c r="K25" t="s">
        <v>1533</v>
      </c>
    </row>
    <row r="26" spans="1:11" x14ac:dyDescent="0.2">
      <c r="A26" s="14" t="s">
        <v>24</v>
      </c>
      <c r="B26" s="15"/>
      <c r="C26" s="15"/>
      <c r="D26" s="15"/>
      <c r="E26" s="15"/>
      <c r="F26" s="15"/>
      <c r="G26" s="15">
        <v>800</v>
      </c>
      <c r="H26" s="15"/>
      <c r="I26" s="15"/>
      <c r="J26" s="15">
        <v>800</v>
      </c>
      <c r="K26" t="s">
        <v>1534</v>
      </c>
    </row>
    <row r="27" spans="1:11" x14ac:dyDescent="0.2">
      <c r="A27" s="14" t="s">
        <v>18</v>
      </c>
      <c r="B27" s="15"/>
      <c r="C27" s="15">
        <v>500</v>
      </c>
      <c r="D27" s="15"/>
      <c r="E27" s="15"/>
      <c r="F27" s="15"/>
      <c r="G27" s="15"/>
      <c r="H27" s="15"/>
      <c r="I27" s="15"/>
      <c r="J27" s="15">
        <v>500</v>
      </c>
      <c r="K27" t="s">
        <v>1535</v>
      </c>
    </row>
    <row r="28" spans="1:11" x14ac:dyDescent="0.2">
      <c r="A28" s="14" t="s">
        <v>27</v>
      </c>
      <c r="B28" s="15"/>
      <c r="C28" s="15">
        <v>500</v>
      </c>
      <c r="D28" s="15"/>
      <c r="E28" s="15"/>
      <c r="F28" s="15"/>
      <c r="G28" s="15"/>
      <c r="H28" s="15"/>
      <c r="I28" s="15"/>
      <c r="J28" s="15">
        <v>500</v>
      </c>
      <c r="K28" t="s">
        <v>1525</v>
      </c>
    </row>
    <row r="29" spans="1:11" x14ac:dyDescent="0.2">
      <c r="A29" s="14" t="s">
        <v>21</v>
      </c>
      <c r="B29" s="15"/>
      <c r="C29" s="15"/>
      <c r="D29" s="15"/>
      <c r="E29" s="15"/>
      <c r="F29" s="15">
        <v>100</v>
      </c>
      <c r="G29" s="15"/>
      <c r="H29" s="15"/>
      <c r="I29" s="15"/>
      <c r="J29" s="15">
        <v>100</v>
      </c>
      <c r="K29" t="s">
        <v>1536</v>
      </c>
    </row>
    <row r="30" spans="1:11" x14ac:dyDescent="0.2">
      <c r="A30" s="16" t="s">
        <v>61</v>
      </c>
      <c r="B30" s="17"/>
      <c r="C30" s="17">
        <v>1350</v>
      </c>
      <c r="D30" s="17">
        <v>89</v>
      </c>
      <c r="E30" s="17"/>
      <c r="F30" s="17">
        <v>2750</v>
      </c>
      <c r="G30" s="17"/>
      <c r="H30" s="17"/>
      <c r="I30" s="17"/>
      <c r="J30" s="17">
        <v>4189</v>
      </c>
    </row>
    <row r="31" spans="1:11" x14ac:dyDescent="0.2">
      <c r="A31" s="14" t="s">
        <v>10</v>
      </c>
      <c r="B31" s="15"/>
      <c r="C31" s="15"/>
      <c r="D31" s="15"/>
      <c r="E31" s="15"/>
      <c r="F31" s="15">
        <v>2750</v>
      </c>
      <c r="G31" s="15"/>
      <c r="H31" s="15"/>
      <c r="I31" s="15"/>
      <c r="J31" s="15">
        <v>2750</v>
      </c>
      <c r="K31" t="s">
        <v>1515</v>
      </c>
    </row>
    <row r="32" spans="1:11" x14ac:dyDescent="0.2">
      <c r="A32" s="14" t="s">
        <v>8</v>
      </c>
      <c r="B32" s="15"/>
      <c r="C32" s="15">
        <v>600</v>
      </c>
      <c r="D32" s="15"/>
      <c r="E32" s="15"/>
      <c r="F32" s="15"/>
      <c r="G32" s="15"/>
      <c r="H32" s="15"/>
      <c r="I32" s="15"/>
      <c r="J32" s="15">
        <v>600</v>
      </c>
      <c r="K32" t="s">
        <v>1517</v>
      </c>
    </row>
    <row r="33" spans="1:11" x14ac:dyDescent="0.2">
      <c r="A33" s="14" t="s">
        <v>18</v>
      </c>
      <c r="B33" s="15"/>
      <c r="C33" s="15">
        <v>400</v>
      </c>
      <c r="D33" s="15"/>
      <c r="E33" s="15"/>
      <c r="F33" s="15"/>
      <c r="G33" s="15"/>
      <c r="H33" s="15"/>
      <c r="I33" s="15"/>
      <c r="J33" s="15">
        <v>400</v>
      </c>
      <c r="K33" t="s">
        <v>1535</v>
      </c>
    </row>
    <row r="34" spans="1:11" x14ac:dyDescent="0.2">
      <c r="A34" s="14" t="s">
        <v>23</v>
      </c>
      <c r="B34" s="15"/>
      <c r="C34" s="15">
        <v>300</v>
      </c>
      <c r="D34" s="15"/>
      <c r="E34" s="15"/>
      <c r="F34" s="15"/>
      <c r="G34" s="15"/>
      <c r="H34" s="15"/>
      <c r="I34" s="15"/>
      <c r="J34" s="15">
        <v>300</v>
      </c>
      <c r="K34" t="s">
        <v>1528</v>
      </c>
    </row>
    <row r="35" spans="1:11" x14ac:dyDescent="0.2">
      <c r="A35" s="14" t="s">
        <v>6</v>
      </c>
      <c r="B35" s="15"/>
      <c r="C35" s="15">
        <v>50</v>
      </c>
      <c r="D35" s="15">
        <v>30</v>
      </c>
      <c r="E35" s="15"/>
      <c r="F35" s="15"/>
      <c r="G35" s="15"/>
      <c r="H35" s="15"/>
      <c r="I35" s="15"/>
      <c r="J35" s="15">
        <v>80</v>
      </c>
      <c r="K35" t="s">
        <v>1518</v>
      </c>
    </row>
    <row r="36" spans="1:11" x14ac:dyDescent="0.2">
      <c r="A36" s="14" t="s">
        <v>22</v>
      </c>
      <c r="B36" s="15"/>
      <c r="C36" s="15"/>
      <c r="D36" s="15">
        <v>19</v>
      </c>
      <c r="E36" s="15"/>
      <c r="F36" s="15"/>
      <c r="G36" s="15"/>
      <c r="H36" s="15"/>
      <c r="I36" s="15"/>
      <c r="J36" s="15">
        <v>19</v>
      </c>
      <c r="K36" t="s">
        <v>1537</v>
      </c>
    </row>
    <row r="37" spans="1:11" x14ac:dyDescent="0.2">
      <c r="A37" s="14" t="s">
        <v>7</v>
      </c>
      <c r="B37" s="15"/>
      <c r="C37" s="15"/>
      <c r="D37" s="15">
        <v>19</v>
      </c>
      <c r="E37" s="15"/>
      <c r="F37" s="15"/>
      <c r="G37" s="15"/>
      <c r="H37" s="15"/>
      <c r="I37" s="15"/>
      <c r="J37" s="15">
        <v>19</v>
      </c>
      <c r="K37" t="s">
        <v>1533</v>
      </c>
    </row>
    <row r="38" spans="1:11" x14ac:dyDescent="0.2">
      <c r="A38" s="14" t="s">
        <v>21</v>
      </c>
      <c r="B38" s="15"/>
      <c r="C38" s="15"/>
      <c r="D38" s="15">
        <v>18</v>
      </c>
      <c r="E38" s="15"/>
      <c r="F38" s="15"/>
      <c r="G38" s="15"/>
      <c r="H38" s="15"/>
      <c r="I38" s="15"/>
      <c r="J38" s="15">
        <v>18</v>
      </c>
      <c r="K38" t="s">
        <v>1536</v>
      </c>
    </row>
    <row r="39" spans="1:11" x14ac:dyDescent="0.2">
      <c r="A39" s="14" t="s">
        <v>16</v>
      </c>
      <c r="B39" s="15"/>
      <c r="C39" s="15"/>
      <c r="D39" s="15">
        <v>3</v>
      </c>
      <c r="E39" s="15"/>
      <c r="F39" s="15"/>
      <c r="G39" s="15"/>
      <c r="H39" s="15"/>
      <c r="I39" s="15"/>
      <c r="J39" s="15">
        <v>3</v>
      </c>
      <c r="K39" t="s">
        <v>1531</v>
      </c>
    </row>
    <row r="40" spans="1:11" x14ac:dyDescent="0.2">
      <c r="A40" s="13" t="s">
        <v>1512</v>
      </c>
      <c r="B40" s="15">
        <v>190800</v>
      </c>
      <c r="C40" s="15">
        <v>18590</v>
      </c>
      <c r="D40" s="15">
        <v>11279</v>
      </c>
      <c r="E40" s="15">
        <v>50581</v>
      </c>
      <c r="F40" s="15">
        <v>48912</v>
      </c>
      <c r="G40" s="15">
        <v>36647</v>
      </c>
      <c r="H40" s="15">
        <v>62156</v>
      </c>
      <c r="I40" s="15">
        <v>112</v>
      </c>
      <c r="J40" s="15">
        <v>419077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E46" sqref="E46"/>
    </sheetView>
  </sheetViews>
  <sheetFormatPr baseColWidth="10" defaultRowHeight="12.75" x14ac:dyDescent="0.2"/>
  <cols>
    <col min="1" max="1" width="19" customWidth="1"/>
    <col min="2" max="2" width="18.85546875" customWidth="1"/>
    <col min="3" max="3" width="17.28515625" customWidth="1"/>
    <col min="4" max="4" width="25.7109375" customWidth="1"/>
    <col min="5" max="5" width="56.42578125" customWidth="1"/>
    <col min="6" max="6" width="4.7109375" customWidth="1"/>
  </cols>
  <sheetData>
    <row r="1" spans="1:4" s="1" customFormat="1" ht="8.4499999999999993" customHeight="1" x14ac:dyDescent="0.2">
      <c r="A1"/>
    </row>
    <row r="2" spans="1:4" s="1" customFormat="1" ht="31.5" customHeight="1" x14ac:dyDescent="0.2">
      <c r="B2" s="58" t="s">
        <v>30</v>
      </c>
      <c r="C2" s="58"/>
      <c r="D2" s="58"/>
    </row>
    <row r="3" spans="1:4" s="1" customFormat="1" ht="79.900000000000006" customHeight="1" x14ac:dyDescent="0.2"/>
    <row r="4" spans="1:4" s="1" customFormat="1" ht="24" customHeight="1" x14ac:dyDescent="0.2">
      <c r="B4" s="2" t="s">
        <v>0</v>
      </c>
      <c r="C4" s="2" t="s">
        <v>1</v>
      </c>
      <c r="D4" s="2" t="s">
        <v>2</v>
      </c>
    </row>
    <row r="5" spans="1:4" s="1" customFormat="1" ht="19.7" customHeight="1" x14ac:dyDescent="0.2">
      <c r="B5" s="3" t="s">
        <v>3</v>
      </c>
      <c r="C5" s="4">
        <v>40185</v>
      </c>
      <c r="D5" s="4">
        <v>7802</v>
      </c>
    </row>
    <row r="6" spans="1:4" s="1" customFormat="1" ht="19.7" customHeight="1" x14ac:dyDescent="0.2">
      <c r="B6" s="3" t="s">
        <v>4</v>
      </c>
      <c r="C6" s="4">
        <v>47207</v>
      </c>
      <c r="D6" s="4">
        <v>18336</v>
      </c>
    </row>
    <row r="7" spans="1:4" s="1" customFormat="1" ht="19.7" customHeight="1" x14ac:dyDescent="0.2">
      <c r="B7" s="3" t="s">
        <v>5</v>
      </c>
      <c r="C7" s="4">
        <v>9752</v>
      </c>
      <c r="D7" s="4">
        <v>0</v>
      </c>
    </row>
    <row r="8" spans="1:4" s="1" customFormat="1" ht="19.7" customHeight="1" x14ac:dyDescent="0.2">
      <c r="B8" s="3" t="s">
        <v>6</v>
      </c>
      <c r="C8" s="4">
        <v>188813</v>
      </c>
      <c r="D8" s="4">
        <v>50815</v>
      </c>
    </row>
    <row r="9" spans="1:4" s="1" customFormat="1" ht="19.7" customHeight="1" x14ac:dyDescent="0.2">
      <c r="B9" s="3" t="s">
        <v>7</v>
      </c>
      <c r="C9" s="4">
        <v>3397</v>
      </c>
      <c r="D9" s="4">
        <v>1878</v>
      </c>
    </row>
    <row r="10" spans="1:4" s="1" customFormat="1" ht="19.7" customHeight="1" x14ac:dyDescent="0.2">
      <c r="B10" s="3" t="s">
        <v>8</v>
      </c>
      <c r="C10" s="4">
        <v>600</v>
      </c>
      <c r="D10" s="4">
        <v>0</v>
      </c>
    </row>
    <row r="11" spans="1:4" s="1" customFormat="1" ht="19.7" customHeight="1" x14ac:dyDescent="0.2">
      <c r="B11" s="3" t="s">
        <v>9</v>
      </c>
      <c r="C11" s="4">
        <v>6455</v>
      </c>
      <c r="D11" s="4">
        <v>0</v>
      </c>
    </row>
    <row r="12" spans="1:4" s="1" customFormat="1" ht="19.7" customHeight="1" x14ac:dyDescent="0.2">
      <c r="B12" s="3" t="s">
        <v>10</v>
      </c>
      <c r="C12" s="4">
        <v>78301</v>
      </c>
      <c r="D12" s="4">
        <v>10288</v>
      </c>
    </row>
    <row r="13" spans="1:4" s="1" customFormat="1" ht="19.7" customHeight="1" x14ac:dyDescent="0.2">
      <c r="B13" s="3" t="s">
        <v>11</v>
      </c>
      <c r="C13" s="4">
        <v>27955</v>
      </c>
      <c r="D13" s="4">
        <v>8083</v>
      </c>
    </row>
    <row r="14" spans="1:4" s="1" customFormat="1" ht="19.7" customHeight="1" x14ac:dyDescent="0.2">
      <c r="B14" s="3" t="s">
        <v>12</v>
      </c>
      <c r="C14" s="4">
        <v>45233</v>
      </c>
      <c r="D14" s="4">
        <v>19039</v>
      </c>
    </row>
    <row r="15" spans="1:4" s="1" customFormat="1" ht="19.7" customHeight="1" x14ac:dyDescent="0.2">
      <c r="B15" s="3" t="s">
        <v>13</v>
      </c>
      <c r="C15" s="4">
        <v>4100</v>
      </c>
      <c r="D15" s="4">
        <v>0</v>
      </c>
    </row>
    <row r="16" spans="1:4" s="1" customFormat="1" ht="19.7" customHeight="1" x14ac:dyDescent="0.2">
      <c r="B16" s="3" t="s">
        <v>14</v>
      </c>
      <c r="C16" s="4">
        <v>29141</v>
      </c>
      <c r="D16" s="4">
        <v>480</v>
      </c>
    </row>
    <row r="17" spans="2:4" s="1" customFormat="1" ht="19.7" customHeight="1" x14ac:dyDescent="0.2">
      <c r="B17" s="3" t="s">
        <v>15</v>
      </c>
      <c r="C17" s="4">
        <v>10283</v>
      </c>
      <c r="D17" s="4">
        <v>6776</v>
      </c>
    </row>
    <row r="18" spans="2:4" s="1" customFormat="1" ht="19.7" customHeight="1" x14ac:dyDescent="0.2">
      <c r="B18" s="3" t="s">
        <v>16</v>
      </c>
      <c r="C18" s="4">
        <v>2828</v>
      </c>
      <c r="D18" s="4">
        <v>575</v>
      </c>
    </row>
    <row r="19" spans="2:4" s="1" customFormat="1" ht="19.7" customHeight="1" x14ac:dyDescent="0.2">
      <c r="B19" s="3" t="s">
        <v>17</v>
      </c>
      <c r="C19" s="4">
        <v>5810</v>
      </c>
      <c r="D19" s="4">
        <v>660</v>
      </c>
    </row>
    <row r="20" spans="2:4" s="1" customFormat="1" ht="19.7" customHeight="1" x14ac:dyDescent="0.2">
      <c r="B20" s="3" t="s">
        <v>18</v>
      </c>
      <c r="C20" s="4">
        <v>900</v>
      </c>
      <c r="D20" s="4">
        <v>0</v>
      </c>
    </row>
    <row r="21" spans="2:4" s="1" customFormat="1" ht="19.7" customHeight="1" x14ac:dyDescent="0.2">
      <c r="B21" s="3" t="s">
        <v>19</v>
      </c>
      <c r="C21" s="4">
        <v>16879</v>
      </c>
      <c r="D21" s="4">
        <v>11229</v>
      </c>
    </row>
    <row r="22" spans="2:4" s="1" customFormat="1" ht="19.7" customHeight="1" x14ac:dyDescent="0.2">
      <c r="B22" s="3" t="s">
        <v>20</v>
      </c>
      <c r="C22" s="4">
        <v>15473</v>
      </c>
      <c r="D22" s="4">
        <v>5269</v>
      </c>
    </row>
    <row r="23" spans="2:4" s="1" customFormat="1" ht="19.7" customHeight="1" x14ac:dyDescent="0.2">
      <c r="B23" s="3" t="s">
        <v>21</v>
      </c>
      <c r="C23" s="4">
        <v>118</v>
      </c>
      <c r="D23" s="4">
        <v>0</v>
      </c>
    </row>
    <row r="24" spans="2:4" s="1" customFormat="1" ht="19.7" customHeight="1" x14ac:dyDescent="0.2">
      <c r="B24" s="3" t="s">
        <v>22</v>
      </c>
      <c r="C24" s="4">
        <v>19</v>
      </c>
      <c r="D24" s="4">
        <v>0</v>
      </c>
    </row>
    <row r="25" spans="2:4" s="1" customFormat="1" ht="19.7" customHeight="1" x14ac:dyDescent="0.2">
      <c r="B25" s="3" t="s">
        <v>23</v>
      </c>
      <c r="C25" s="4">
        <v>4878</v>
      </c>
      <c r="D25" s="4">
        <v>0</v>
      </c>
    </row>
    <row r="26" spans="2:4" s="1" customFormat="1" ht="19.7" customHeight="1" x14ac:dyDescent="0.2">
      <c r="B26" s="3" t="s">
        <v>24</v>
      </c>
      <c r="C26" s="4">
        <v>800</v>
      </c>
      <c r="D26" s="4">
        <v>0</v>
      </c>
    </row>
    <row r="27" spans="2:4" s="1" customFormat="1" ht="19.7" customHeight="1" x14ac:dyDescent="0.2">
      <c r="B27" s="3" t="s">
        <v>25</v>
      </c>
      <c r="C27" s="4">
        <v>2136</v>
      </c>
      <c r="D27" s="4">
        <v>0</v>
      </c>
    </row>
    <row r="28" spans="2:4" s="1" customFormat="1" ht="19.7" customHeight="1" x14ac:dyDescent="0.2">
      <c r="B28" s="3" t="s">
        <v>26</v>
      </c>
      <c r="C28" s="4">
        <v>8402</v>
      </c>
      <c r="D28" s="4">
        <v>0</v>
      </c>
    </row>
    <row r="29" spans="2:4" s="1" customFormat="1" ht="19.7" customHeight="1" x14ac:dyDescent="0.2">
      <c r="B29" s="3" t="s">
        <v>27</v>
      </c>
      <c r="C29" s="4">
        <v>500</v>
      </c>
      <c r="D29" s="4">
        <v>0</v>
      </c>
    </row>
    <row r="30" spans="2:4" s="1" customFormat="1" ht="19.7" customHeight="1" x14ac:dyDescent="0.2">
      <c r="B30" s="3" t="s">
        <v>28</v>
      </c>
      <c r="C30" s="4">
        <v>10142</v>
      </c>
      <c r="D30" s="4">
        <v>0</v>
      </c>
    </row>
    <row r="31" spans="2:4" s="1" customFormat="1" ht="19.7" customHeight="1" x14ac:dyDescent="0.2">
      <c r="B31" s="5" t="s">
        <v>29</v>
      </c>
      <c r="C31" s="6">
        <v>560307</v>
      </c>
      <c r="D31" s="6">
        <v>141230</v>
      </c>
    </row>
    <row r="32" spans="2:4" s="1" customFormat="1" ht="28.7" customHeight="1" x14ac:dyDescent="0.2"/>
  </sheetData>
  <mergeCells count="1">
    <mergeCell ref="B2:D2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487"/>
  <sheetViews>
    <sheetView workbookViewId="0">
      <selection activeCell="E46" sqref="E46"/>
    </sheetView>
  </sheetViews>
  <sheetFormatPr baseColWidth="10" defaultRowHeight="12.75" x14ac:dyDescent="0.2"/>
  <cols>
    <col min="1" max="1" width="1" customWidth="1"/>
    <col min="2" max="4" width="0.5703125" customWidth="1"/>
    <col min="5" max="7" width="12.42578125" customWidth="1"/>
    <col min="8" max="8" width="28.5703125" customWidth="1"/>
    <col min="9" max="9" width="10.7109375" customWidth="1"/>
    <col min="10" max="10" width="13" customWidth="1"/>
    <col min="11" max="11" width="14.85546875" customWidth="1"/>
    <col min="12" max="12" width="10.7109375" customWidth="1"/>
    <col min="13" max="13" width="66.28515625" customWidth="1"/>
    <col min="14" max="14" width="17.42578125" customWidth="1"/>
    <col min="15" max="15" width="9.140625" customWidth="1"/>
    <col min="16" max="16" width="10" customWidth="1"/>
    <col min="17" max="17" width="14.5703125" customWidth="1"/>
    <col min="18" max="18" width="15.85546875" customWidth="1"/>
    <col min="19" max="20" width="13.5703125" customWidth="1"/>
  </cols>
  <sheetData>
    <row r="1" spans="1:20" s="1" customFormat="1" ht="8.4499999999999993" customHeight="1" x14ac:dyDescent="0.2">
      <c r="A1"/>
    </row>
    <row r="2" spans="1:20" s="1" customFormat="1" ht="31.5" customHeight="1" x14ac:dyDescent="0.2">
      <c r="G2" s="58" t="s">
        <v>1023</v>
      </c>
      <c r="H2" s="58"/>
    </row>
    <row r="3" spans="1:20" s="1" customFormat="1" ht="18.2" customHeight="1" x14ac:dyDescent="0.2"/>
    <row r="4" spans="1:20" s="1" customFormat="1" ht="11.1" customHeight="1" x14ac:dyDescent="0.2">
      <c r="B4" s="7"/>
      <c r="C4" s="7"/>
      <c r="D4" s="7"/>
      <c r="E4" s="59" t="s">
        <v>1028</v>
      </c>
      <c r="F4" s="59" t="s">
        <v>31</v>
      </c>
      <c r="G4" s="59" t="s">
        <v>32</v>
      </c>
      <c r="H4" s="59" t="s">
        <v>33</v>
      </c>
      <c r="I4" s="59" t="s">
        <v>34</v>
      </c>
      <c r="J4" s="59" t="s">
        <v>35</v>
      </c>
      <c r="K4" s="59" t="s">
        <v>0</v>
      </c>
      <c r="L4" s="59" t="s">
        <v>36</v>
      </c>
      <c r="M4" s="59" t="s">
        <v>37</v>
      </c>
      <c r="N4" s="59" t="s">
        <v>38</v>
      </c>
      <c r="O4" s="59" t="s">
        <v>1</v>
      </c>
      <c r="P4" s="59" t="s">
        <v>39</v>
      </c>
      <c r="Q4" s="62" t="s">
        <v>1510</v>
      </c>
      <c r="R4" s="59" t="s">
        <v>40</v>
      </c>
      <c r="S4" s="59" t="s">
        <v>2</v>
      </c>
      <c r="T4" s="60" t="s">
        <v>1509</v>
      </c>
    </row>
    <row r="5" spans="1:20" s="1" customFormat="1" ht="11.1" hidden="1" customHeight="1" x14ac:dyDescent="0.2">
      <c r="B5" s="7"/>
      <c r="C5" s="7"/>
      <c r="D5" s="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63"/>
      <c r="R5" s="59"/>
      <c r="S5" s="59"/>
      <c r="T5" s="61"/>
    </row>
    <row r="6" spans="1:20" s="1" customFormat="1" ht="11.1" hidden="1" customHeight="1" x14ac:dyDescent="0.2">
      <c r="B6" s="8"/>
      <c r="C6" s="8"/>
      <c r="D6" s="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3"/>
      <c r="R6" s="59"/>
      <c r="S6" s="59"/>
      <c r="T6" s="61"/>
    </row>
    <row r="7" spans="1:20" s="1" customFormat="1" ht="11.1" hidden="1" customHeight="1" x14ac:dyDescent="0.2"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64"/>
      <c r="R7" s="59"/>
      <c r="S7" s="59"/>
      <c r="T7" s="61"/>
    </row>
    <row r="8" spans="1:20" s="1" customFormat="1" ht="19.7" hidden="1" customHeight="1" x14ac:dyDescent="0.2">
      <c r="E8" s="10" t="str">
        <f>VLOOKUP(J8,Département!$C$4:$G$149,5,FALSE)</f>
        <v>39 Jura</v>
      </c>
      <c r="F8" s="3" t="s">
        <v>41</v>
      </c>
      <c r="G8" s="3" t="s">
        <v>42</v>
      </c>
      <c r="H8" s="3" t="s">
        <v>43</v>
      </c>
      <c r="I8" s="3" t="s">
        <v>44</v>
      </c>
      <c r="J8" s="3" t="s">
        <v>45</v>
      </c>
      <c r="K8" s="3" t="s">
        <v>6</v>
      </c>
      <c r="L8" s="4"/>
      <c r="M8" s="3" t="s">
        <v>46</v>
      </c>
      <c r="N8" s="3" t="s">
        <v>47</v>
      </c>
      <c r="O8" s="4">
        <v>1100</v>
      </c>
      <c r="P8" s="3" t="s">
        <v>48</v>
      </c>
      <c r="Q8" s="11">
        <v>44651</v>
      </c>
      <c r="R8" s="3" t="s">
        <v>49</v>
      </c>
      <c r="S8" s="4">
        <v>0</v>
      </c>
      <c r="T8" s="4">
        <f>O8-S8</f>
        <v>1100</v>
      </c>
    </row>
    <row r="9" spans="1:20" s="1" customFormat="1" ht="19.7" hidden="1" customHeight="1" x14ac:dyDescent="0.2">
      <c r="E9" s="10" t="str">
        <f>VLOOKUP(J9,Département!$C$4:$G$149,5,FALSE)</f>
        <v>39 Jura</v>
      </c>
      <c r="F9" s="3" t="s">
        <v>41</v>
      </c>
      <c r="G9" s="3" t="s">
        <v>42</v>
      </c>
      <c r="H9" s="3" t="s">
        <v>50</v>
      </c>
      <c r="I9" s="3" t="s">
        <v>44</v>
      </c>
      <c r="J9" s="3" t="s">
        <v>45</v>
      </c>
      <c r="K9" s="3" t="s">
        <v>12</v>
      </c>
      <c r="L9" s="4"/>
      <c r="M9" s="3" t="s">
        <v>51</v>
      </c>
      <c r="N9" s="3" t="s">
        <v>52</v>
      </c>
      <c r="O9" s="4">
        <v>1100</v>
      </c>
      <c r="P9" s="3" t="s">
        <v>48</v>
      </c>
      <c r="Q9" s="11">
        <v>44651</v>
      </c>
      <c r="R9" s="3" t="s">
        <v>49</v>
      </c>
      <c r="S9" s="4">
        <v>0</v>
      </c>
      <c r="T9" s="4">
        <f t="shared" ref="T9:T72" si="0">O9-S9</f>
        <v>1100</v>
      </c>
    </row>
    <row r="10" spans="1:20" s="1" customFormat="1" ht="19.7" hidden="1" customHeight="1" x14ac:dyDescent="0.2">
      <c r="E10" s="10" t="str">
        <f>VLOOKUP(J10,Département!$C$4:$G$149,5,FALSE)</f>
        <v>39 Jura</v>
      </c>
      <c r="F10" s="3" t="s">
        <v>41</v>
      </c>
      <c r="G10" s="3" t="s">
        <v>42</v>
      </c>
      <c r="H10" s="3" t="s">
        <v>53</v>
      </c>
      <c r="I10" s="3" t="s">
        <v>44</v>
      </c>
      <c r="J10" s="3" t="s">
        <v>45</v>
      </c>
      <c r="K10" s="3" t="s">
        <v>19</v>
      </c>
      <c r="L10" s="4"/>
      <c r="M10" s="3" t="s">
        <v>54</v>
      </c>
      <c r="N10" s="3" t="s">
        <v>52</v>
      </c>
      <c r="O10" s="4">
        <v>1100</v>
      </c>
      <c r="P10" s="3" t="s">
        <v>48</v>
      </c>
      <c r="Q10" s="11">
        <v>44651</v>
      </c>
      <c r="R10" s="3" t="s">
        <v>49</v>
      </c>
      <c r="S10" s="4">
        <v>0</v>
      </c>
      <c r="T10" s="4">
        <f t="shared" si="0"/>
        <v>1100</v>
      </c>
    </row>
    <row r="11" spans="1:20" s="1" customFormat="1" ht="19.7" hidden="1" customHeight="1" x14ac:dyDescent="0.2">
      <c r="E11" s="10" t="str">
        <f>VLOOKUP(J11,Département!$C$4:$G$149,5,FALSE)</f>
        <v>39 Jura</v>
      </c>
      <c r="F11" s="3" t="s">
        <v>41</v>
      </c>
      <c r="G11" s="3" t="s">
        <v>42</v>
      </c>
      <c r="H11" s="3" t="s">
        <v>55</v>
      </c>
      <c r="I11" s="3" t="s">
        <v>44</v>
      </c>
      <c r="J11" s="3" t="s">
        <v>45</v>
      </c>
      <c r="K11" s="3" t="s">
        <v>25</v>
      </c>
      <c r="L11" s="4"/>
      <c r="M11" s="3" t="s">
        <v>56</v>
      </c>
      <c r="N11" s="3" t="s">
        <v>52</v>
      </c>
      <c r="O11" s="4">
        <v>1100</v>
      </c>
      <c r="P11" s="3" t="s">
        <v>48</v>
      </c>
      <c r="Q11" s="11">
        <v>44651</v>
      </c>
      <c r="R11" s="3" t="s">
        <v>49</v>
      </c>
      <c r="S11" s="4">
        <v>0</v>
      </c>
      <c r="T11" s="4">
        <f t="shared" si="0"/>
        <v>1100</v>
      </c>
    </row>
    <row r="12" spans="1:20" s="1" customFormat="1" ht="19.7" hidden="1" customHeight="1" x14ac:dyDescent="0.2">
      <c r="E12" s="10" t="str">
        <f>VLOOKUP(J12,Département!$C$4:$G$149,5,FALSE)</f>
        <v>39 Jura</v>
      </c>
      <c r="F12" s="3" t="s">
        <v>41</v>
      </c>
      <c r="G12" s="3" t="s">
        <v>57</v>
      </c>
      <c r="H12" s="3" t="s">
        <v>58</v>
      </c>
      <c r="I12" s="3" t="s">
        <v>44</v>
      </c>
      <c r="J12" s="3" t="s">
        <v>45</v>
      </c>
      <c r="K12" s="3" t="s">
        <v>7</v>
      </c>
      <c r="L12" s="4"/>
      <c r="M12" s="3" t="s">
        <v>59</v>
      </c>
      <c r="N12" s="3" t="s">
        <v>60</v>
      </c>
      <c r="O12" s="4">
        <v>4</v>
      </c>
      <c r="P12" s="3" t="s">
        <v>48</v>
      </c>
      <c r="Q12" s="11">
        <v>44926</v>
      </c>
      <c r="R12" s="3" t="s">
        <v>61</v>
      </c>
      <c r="S12" s="4">
        <v>0</v>
      </c>
      <c r="T12" s="4">
        <f t="shared" si="0"/>
        <v>4</v>
      </c>
    </row>
    <row r="13" spans="1:20" s="1" customFormat="1" ht="19.7" hidden="1" customHeight="1" x14ac:dyDescent="0.2">
      <c r="E13" s="10" t="str">
        <f>VLOOKUP(J13,Département!$C$4:$G$149,5,FALSE)</f>
        <v>39 Jura</v>
      </c>
      <c r="F13" s="3" t="s">
        <v>41</v>
      </c>
      <c r="G13" s="3" t="s">
        <v>57</v>
      </c>
      <c r="H13" s="3" t="s">
        <v>62</v>
      </c>
      <c r="I13" s="3" t="s">
        <v>44</v>
      </c>
      <c r="J13" s="3" t="s">
        <v>45</v>
      </c>
      <c r="K13" s="3" t="s">
        <v>16</v>
      </c>
      <c r="L13" s="4"/>
      <c r="M13" s="9" t="s">
        <v>63</v>
      </c>
      <c r="N13" s="3" t="s">
        <v>60</v>
      </c>
      <c r="O13" s="4">
        <v>3</v>
      </c>
      <c r="P13" s="3" t="s">
        <v>48</v>
      </c>
      <c r="Q13" s="11">
        <v>44926</v>
      </c>
      <c r="R13" s="3" t="s">
        <v>61</v>
      </c>
      <c r="S13" s="4">
        <v>0</v>
      </c>
      <c r="T13" s="4">
        <f t="shared" si="0"/>
        <v>3</v>
      </c>
    </row>
    <row r="14" spans="1:20" s="1" customFormat="1" ht="19.7" hidden="1" customHeight="1" x14ac:dyDescent="0.2">
      <c r="E14" s="10" t="str">
        <f>VLOOKUP(J14,Département!$C$4:$G$149,5,FALSE)</f>
        <v>39 Jura</v>
      </c>
      <c r="F14" s="3" t="s">
        <v>41</v>
      </c>
      <c r="G14" s="3" t="s">
        <v>57</v>
      </c>
      <c r="H14" s="3" t="s">
        <v>64</v>
      </c>
      <c r="I14" s="3" t="s">
        <v>44</v>
      </c>
      <c r="J14" s="3" t="s">
        <v>45</v>
      </c>
      <c r="K14" s="3" t="s">
        <v>21</v>
      </c>
      <c r="L14" s="4"/>
      <c r="M14" s="9" t="s">
        <v>65</v>
      </c>
      <c r="N14" s="3" t="s">
        <v>60</v>
      </c>
      <c r="O14" s="4">
        <v>3</v>
      </c>
      <c r="P14" s="3" t="s">
        <v>48</v>
      </c>
      <c r="Q14" s="11">
        <v>44926</v>
      </c>
      <c r="R14" s="3" t="s">
        <v>61</v>
      </c>
      <c r="S14" s="4">
        <v>0</v>
      </c>
      <c r="T14" s="4">
        <f t="shared" si="0"/>
        <v>3</v>
      </c>
    </row>
    <row r="15" spans="1:20" s="1" customFormat="1" ht="19.7" hidden="1" customHeight="1" x14ac:dyDescent="0.2">
      <c r="E15" s="10" t="str">
        <f>VLOOKUP(J15,Département!$C$4:$G$149,5,FALSE)</f>
        <v>39 Jura</v>
      </c>
      <c r="F15" s="3" t="s">
        <v>41</v>
      </c>
      <c r="G15" s="3" t="s">
        <v>57</v>
      </c>
      <c r="H15" s="3" t="s">
        <v>66</v>
      </c>
      <c r="I15" s="3" t="s">
        <v>44</v>
      </c>
      <c r="J15" s="3" t="s">
        <v>45</v>
      </c>
      <c r="K15" s="3" t="s">
        <v>22</v>
      </c>
      <c r="L15" s="4"/>
      <c r="M15" s="9" t="s">
        <v>67</v>
      </c>
      <c r="N15" s="3" t="s">
        <v>60</v>
      </c>
      <c r="O15" s="4">
        <v>4</v>
      </c>
      <c r="P15" s="3" t="s">
        <v>48</v>
      </c>
      <c r="Q15" s="11">
        <v>44926</v>
      </c>
      <c r="R15" s="3" t="s">
        <v>61</v>
      </c>
      <c r="S15" s="4">
        <v>0</v>
      </c>
      <c r="T15" s="4">
        <f t="shared" si="0"/>
        <v>4</v>
      </c>
    </row>
    <row r="16" spans="1:20" s="1" customFormat="1" ht="19.7" hidden="1" customHeight="1" x14ac:dyDescent="0.2">
      <c r="E16" s="10" t="str">
        <f>VLOOKUP(J16,Département!$C$4:$G$149,5,FALSE)</f>
        <v>39 Jura</v>
      </c>
      <c r="F16" s="3" t="s">
        <v>41</v>
      </c>
      <c r="G16" s="3" t="s">
        <v>57</v>
      </c>
      <c r="H16" s="3" t="s">
        <v>68</v>
      </c>
      <c r="I16" s="3" t="s">
        <v>44</v>
      </c>
      <c r="J16" s="3" t="s">
        <v>45</v>
      </c>
      <c r="K16" s="3" t="s">
        <v>6</v>
      </c>
      <c r="L16" s="4"/>
      <c r="M16" s="3" t="s">
        <v>69</v>
      </c>
      <c r="N16" s="3" t="s">
        <v>70</v>
      </c>
      <c r="O16" s="4">
        <v>30</v>
      </c>
      <c r="P16" s="3" t="s">
        <v>48</v>
      </c>
      <c r="Q16" s="11">
        <v>44926</v>
      </c>
      <c r="R16" s="3" t="s">
        <v>61</v>
      </c>
      <c r="S16" s="4">
        <v>0</v>
      </c>
      <c r="T16" s="4">
        <f t="shared" si="0"/>
        <v>30</v>
      </c>
    </row>
    <row r="17" spans="5:20" s="1" customFormat="1" ht="19.7" hidden="1" customHeight="1" x14ac:dyDescent="0.2">
      <c r="E17" s="10" t="str">
        <f>VLOOKUP(J17,Département!$C$4:$G$149,5,FALSE)</f>
        <v>39 Jura</v>
      </c>
      <c r="F17" s="3" t="s">
        <v>41</v>
      </c>
      <c r="G17" s="3" t="s">
        <v>57</v>
      </c>
      <c r="H17" s="3" t="s">
        <v>71</v>
      </c>
      <c r="I17" s="3" t="s">
        <v>44</v>
      </c>
      <c r="J17" s="3" t="s">
        <v>45</v>
      </c>
      <c r="K17" s="3" t="s">
        <v>7</v>
      </c>
      <c r="L17" s="4"/>
      <c r="M17" s="3" t="s">
        <v>59</v>
      </c>
      <c r="N17" s="3" t="s">
        <v>70</v>
      </c>
      <c r="O17" s="4">
        <v>15</v>
      </c>
      <c r="P17" s="3" t="s">
        <v>48</v>
      </c>
      <c r="Q17" s="11">
        <v>44926</v>
      </c>
      <c r="R17" s="3" t="s">
        <v>61</v>
      </c>
      <c r="S17" s="4">
        <v>0</v>
      </c>
      <c r="T17" s="4">
        <f t="shared" si="0"/>
        <v>15</v>
      </c>
    </row>
    <row r="18" spans="5:20" s="1" customFormat="1" ht="19.7" hidden="1" customHeight="1" x14ac:dyDescent="0.2">
      <c r="E18" s="10" t="str">
        <f>VLOOKUP(J18,Département!$C$4:$G$149,5,FALSE)</f>
        <v>39 Jura</v>
      </c>
      <c r="F18" s="3" t="s">
        <v>41</v>
      </c>
      <c r="G18" s="3" t="s">
        <v>57</v>
      </c>
      <c r="H18" s="3" t="s">
        <v>72</v>
      </c>
      <c r="I18" s="3" t="s">
        <v>44</v>
      </c>
      <c r="J18" s="3" t="s">
        <v>45</v>
      </c>
      <c r="K18" s="3" t="s">
        <v>21</v>
      </c>
      <c r="L18" s="4"/>
      <c r="M18" s="9" t="s">
        <v>65</v>
      </c>
      <c r="N18" s="3" t="s">
        <v>70</v>
      </c>
      <c r="O18" s="4">
        <v>15</v>
      </c>
      <c r="P18" s="3" t="s">
        <v>48</v>
      </c>
      <c r="Q18" s="11">
        <v>44926</v>
      </c>
      <c r="R18" s="3" t="s">
        <v>61</v>
      </c>
      <c r="S18" s="4">
        <v>0</v>
      </c>
      <c r="T18" s="4">
        <f t="shared" si="0"/>
        <v>15</v>
      </c>
    </row>
    <row r="19" spans="5:20" s="1" customFormat="1" ht="19.7" hidden="1" customHeight="1" x14ac:dyDescent="0.2">
      <c r="E19" s="10" t="str">
        <f>VLOOKUP(J19,Département!$C$4:$G$149,5,FALSE)</f>
        <v>39 Jura</v>
      </c>
      <c r="F19" s="3" t="s">
        <v>41</v>
      </c>
      <c r="G19" s="3" t="s">
        <v>57</v>
      </c>
      <c r="H19" s="3" t="s">
        <v>73</v>
      </c>
      <c r="I19" s="3" t="s">
        <v>44</v>
      </c>
      <c r="J19" s="3" t="s">
        <v>45</v>
      </c>
      <c r="K19" s="3" t="s">
        <v>22</v>
      </c>
      <c r="L19" s="4"/>
      <c r="M19" s="9" t="s">
        <v>67</v>
      </c>
      <c r="N19" s="3" t="s">
        <v>70</v>
      </c>
      <c r="O19" s="4">
        <v>15</v>
      </c>
      <c r="P19" s="3" t="s">
        <v>48</v>
      </c>
      <c r="Q19" s="11">
        <v>44926</v>
      </c>
      <c r="R19" s="3" t="s">
        <v>61</v>
      </c>
      <c r="S19" s="4">
        <v>0</v>
      </c>
      <c r="T19" s="4">
        <f t="shared" si="0"/>
        <v>15</v>
      </c>
    </row>
    <row r="20" spans="5:20" s="1" customFormat="1" ht="19.7" hidden="1" customHeight="1" x14ac:dyDescent="0.2">
      <c r="E20" s="10" t="str">
        <f>VLOOKUP(J20,Département!$C$4:$G$149,5,FALSE)</f>
        <v>39 Jura</v>
      </c>
      <c r="F20" s="3" t="s">
        <v>74</v>
      </c>
      <c r="G20" s="3" t="s">
        <v>42</v>
      </c>
      <c r="H20" s="3" t="s">
        <v>75</v>
      </c>
      <c r="I20" s="3" t="s">
        <v>76</v>
      </c>
      <c r="J20" s="3" t="s">
        <v>77</v>
      </c>
      <c r="K20" s="3" t="s">
        <v>6</v>
      </c>
      <c r="L20" s="4"/>
      <c r="M20" s="3" t="s">
        <v>78</v>
      </c>
      <c r="N20" s="3" t="s">
        <v>79</v>
      </c>
      <c r="O20" s="4">
        <v>2600</v>
      </c>
      <c r="P20" s="3" t="s">
        <v>48</v>
      </c>
      <c r="Q20" s="11">
        <v>44530</v>
      </c>
      <c r="R20" s="3" t="s">
        <v>49</v>
      </c>
      <c r="S20" s="4">
        <v>1900</v>
      </c>
      <c r="T20" s="4">
        <f t="shared" si="0"/>
        <v>700</v>
      </c>
    </row>
    <row r="21" spans="5:20" s="1" customFormat="1" ht="19.7" hidden="1" customHeight="1" x14ac:dyDescent="0.2">
      <c r="E21" s="10" t="str">
        <f>VLOOKUP(J21,Département!$C$4:$G$149,5,FALSE)</f>
        <v>39 Jura</v>
      </c>
      <c r="F21" s="3" t="s">
        <v>74</v>
      </c>
      <c r="G21" s="3" t="s">
        <v>80</v>
      </c>
      <c r="H21" s="3" t="s">
        <v>81</v>
      </c>
      <c r="I21" s="3" t="s">
        <v>76</v>
      </c>
      <c r="J21" s="3" t="s">
        <v>77</v>
      </c>
      <c r="K21" s="3" t="s">
        <v>6</v>
      </c>
      <c r="L21" s="4"/>
      <c r="M21" s="3" t="s">
        <v>82</v>
      </c>
      <c r="N21" s="3" t="s">
        <v>83</v>
      </c>
      <c r="O21" s="4">
        <v>500</v>
      </c>
      <c r="P21" s="3" t="s">
        <v>48</v>
      </c>
      <c r="Q21" s="11">
        <v>44561</v>
      </c>
      <c r="R21" s="3" t="s">
        <v>49</v>
      </c>
      <c r="S21" s="4">
        <v>400</v>
      </c>
      <c r="T21" s="4">
        <f t="shared" si="0"/>
        <v>100</v>
      </c>
    </row>
    <row r="22" spans="5:20" s="1" customFormat="1" ht="19.7" hidden="1" customHeight="1" x14ac:dyDescent="0.2">
      <c r="E22" s="10" t="str">
        <f>VLOOKUP(J22,Département!$C$4:$G$149,5,FALSE)</f>
        <v>39 Jura</v>
      </c>
      <c r="F22" s="3" t="s">
        <v>84</v>
      </c>
      <c r="G22" s="3" t="s">
        <v>85</v>
      </c>
      <c r="H22" s="3" t="s">
        <v>86</v>
      </c>
      <c r="I22" s="3" t="s">
        <v>44</v>
      </c>
      <c r="J22" s="3" t="s">
        <v>87</v>
      </c>
      <c r="K22" s="3" t="s">
        <v>9</v>
      </c>
      <c r="L22" s="4"/>
      <c r="M22" s="3" t="s">
        <v>88</v>
      </c>
      <c r="N22" s="3" t="s">
        <v>89</v>
      </c>
      <c r="O22" s="4">
        <v>20</v>
      </c>
      <c r="P22" s="3" t="s">
        <v>48</v>
      </c>
      <c r="Q22" s="11">
        <v>44561</v>
      </c>
      <c r="R22" s="3" t="s">
        <v>49</v>
      </c>
      <c r="S22" s="4"/>
      <c r="T22" s="4">
        <f t="shared" si="0"/>
        <v>20</v>
      </c>
    </row>
    <row r="23" spans="5:20" s="1" customFormat="1" ht="19.7" hidden="1" customHeight="1" x14ac:dyDescent="0.2">
      <c r="E23" s="10" t="str">
        <f>VLOOKUP(J23,Département!$C$4:$G$149,5,FALSE)</f>
        <v>70 Haute-Saône</v>
      </c>
      <c r="F23" s="3" t="s">
        <v>90</v>
      </c>
      <c r="G23" s="3" t="s">
        <v>42</v>
      </c>
      <c r="H23" s="3" t="s">
        <v>91</v>
      </c>
      <c r="I23" s="3" t="s">
        <v>44</v>
      </c>
      <c r="J23" s="3" t="s">
        <v>92</v>
      </c>
      <c r="K23" s="3" t="s">
        <v>6</v>
      </c>
      <c r="L23" s="4"/>
      <c r="M23" s="3" t="s">
        <v>93</v>
      </c>
      <c r="N23" s="3" t="s">
        <v>94</v>
      </c>
      <c r="O23" s="4">
        <v>5090</v>
      </c>
      <c r="P23" s="3" t="s">
        <v>48</v>
      </c>
      <c r="Q23" s="11">
        <v>44651</v>
      </c>
      <c r="R23" s="3" t="s">
        <v>49</v>
      </c>
      <c r="S23" s="4">
        <v>0</v>
      </c>
      <c r="T23" s="4">
        <f t="shared" si="0"/>
        <v>5090</v>
      </c>
    </row>
    <row r="24" spans="5:20" s="1" customFormat="1" ht="19.7" hidden="1" customHeight="1" x14ac:dyDescent="0.2">
      <c r="E24" s="10" t="str">
        <f>VLOOKUP(J24,Département!$C$4:$G$149,5,FALSE)</f>
        <v>70 Haute-Saône</v>
      </c>
      <c r="F24" s="3" t="s">
        <v>90</v>
      </c>
      <c r="G24" s="3" t="s">
        <v>42</v>
      </c>
      <c r="H24" s="3" t="s">
        <v>95</v>
      </c>
      <c r="I24" s="3" t="s">
        <v>44</v>
      </c>
      <c r="J24" s="3" t="s">
        <v>92</v>
      </c>
      <c r="K24" s="3" t="s">
        <v>7</v>
      </c>
      <c r="L24" s="4"/>
      <c r="M24" s="3" t="s">
        <v>96</v>
      </c>
      <c r="N24" s="3" t="s">
        <v>97</v>
      </c>
      <c r="O24" s="4">
        <v>200</v>
      </c>
      <c r="P24" s="3" t="s">
        <v>48</v>
      </c>
      <c r="Q24" s="11">
        <v>44651</v>
      </c>
      <c r="R24" s="3" t="s">
        <v>49</v>
      </c>
      <c r="S24" s="4">
        <v>0</v>
      </c>
      <c r="T24" s="4">
        <f t="shared" si="0"/>
        <v>200</v>
      </c>
    </row>
    <row r="25" spans="5:20" s="1" customFormat="1" ht="19.7" hidden="1" customHeight="1" x14ac:dyDescent="0.2">
      <c r="E25" s="10" t="str">
        <f>VLOOKUP(J25,Département!$C$4:$G$149,5,FALSE)</f>
        <v>70 Haute-Saône</v>
      </c>
      <c r="F25" s="3" t="s">
        <v>90</v>
      </c>
      <c r="G25" s="3" t="s">
        <v>42</v>
      </c>
      <c r="H25" s="3" t="s">
        <v>98</v>
      </c>
      <c r="I25" s="3" t="s">
        <v>44</v>
      </c>
      <c r="J25" s="3" t="s">
        <v>92</v>
      </c>
      <c r="K25" s="3" t="s">
        <v>23</v>
      </c>
      <c r="L25" s="4"/>
      <c r="M25" s="3" t="s">
        <v>99</v>
      </c>
      <c r="N25" s="3" t="s">
        <v>94</v>
      </c>
      <c r="O25" s="4">
        <v>1880</v>
      </c>
      <c r="P25" s="3" t="s">
        <v>48</v>
      </c>
      <c r="Q25" s="11">
        <v>44651</v>
      </c>
      <c r="R25" s="3" t="s">
        <v>49</v>
      </c>
      <c r="S25" s="4">
        <v>0</v>
      </c>
      <c r="T25" s="4">
        <f t="shared" si="0"/>
        <v>1880</v>
      </c>
    </row>
    <row r="26" spans="5:20" s="1" customFormat="1" ht="19.7" hidden="1" customHeight="1" x14ac:dyDescent="0.2">
      <c r="E26" s="10" t="str">
        <f>VLOOKUP(J26,Département!$C$4:$G$149,5,FALSE)</f>
        <v>70 Haute-Saône</v>
      </c>
      <c r="F26" s="3" t="s">
        <v>90</v>
      </c>
      <c r="G26" s="3" t="s">
        <v>42</v>
      </c>
      <c r="H26" s="3" t="s">
        <v>100</v>
      </c>
      <c r="I26" s="3" t="s">
        <v>44</v>
      </c>
      <c r="J26" s="3" t="s">
        <v>92</v>
      </c>
      <c r="K26" s="3" t="s">
        <v>21</v>
      </c>
      <c r="L26" s="4"/>
      <c r="M26" s="3" t="s">
        <v>101</v>
      </c>
      <c r="N26" s="3" t="s">
        <v>102</v>
      </c>
      <c r="O26" s="4">
        <v>100</v>
      </c>
      <c r="P26" s="3" t="s">
        <v>48</v>
      </c>
      <c r="Q26" s="11">
        <v>44651</v>
      </c>
      <c r="R26" s="3" t="s">
        <v>49</v>
      </c>
      <c r="S26" s="4">
        <v>0</v>
      </c>
      <c r="T26" s="4">
        <f t="shared" si="0"/>
        <v>100</v>
      </c>
    </row>
    <row r="27" spans="5:20" s="1" customFormat="1" ht="19.7" hidden="1" customHeight="1" x14ac:dyDescent="0.2">
      <c r="E27" s="10" t="str">
        <f>VLOOKUP(J27,Département!$C$4:$G$149,5,FALSE)</f>
        <v>70 Haute-Saône</v>
      </c>
      <c r="F27" s="3" t="s">
        <v>103</v>
      </c>
      <c r="G27" s="3" t="s">
        <v>42</v>
      </c>
      <c r="H27" s="3" t="s">
        <v>104</v>
      </c>
      <c r="I27" s="3" t="s">
        <v>44</v>
      </c>
      <c r="J27" s="3" t="s">
        <v>105</v>
      </c>
      <c r="K27" s="3" t="s">
        <v>7</v>
      </c>
      <c r="L27" s="4"/>
      <c r="M27" s="3" t="s">
        <v>106</v>
      </c>
      <c r="N27" s="3" t="s">
        <v>107</v>
      </c>
      <c r="O27" s="4">
        <v>150</v>
      </c>
      <c r="P27" s="3" t="s">
        <v>48</v>
      </c>
      <c r="Q27" s="11">
        <v>44286</v>
      </c>
      <c r="R27" s="3" t="s">
        <v>49</v>
      </c>
      <c r="S27" s="4">
        <v>150</v>
      </c>
      <c r="T27" s="4">
        <f t="shared" si="0"/>
        <v>0</v>
      </c>
    </row>
    <row r="28" spans="5:20" s="1" customFormat="1" ht="19.7" hidden="1" customHeight="1" x14ac:dyDescent="0.2">
      <c r="E28" s="10" t="str">
        <f>VLOOKUP(J28,Département!$C$4:$G$149,5,FALSE)</f>
        <v>70 Haute-Saône</v>
      </c>
      <c r="F28" s="3" t="s">
        <v>103</v>
      </c>
      <c r="G28" s="3" t="s">
        <v>42</v>
      </c>
      <c r="H28" s="3" t="s">
        <v>108</v>
      </c>
      <c r="I28" s="3" t="s">
        <v>44</v>
      </c>
      <c r="J28" s="3" t="s">
        <v>105</v>
      </c>
      <c r="K28" s="3" t="s">
        <v>11</v>
      </c>
      <c r="L28" s="4"/>
      <c r="M28" s="3" t="s">
        <v>109</v>
      </c>
      <c r="N28" s="3" t="s">
        <v>107</v>
      </c>
      <c r="O28" s="4">
        <v>200</v>
      </c>
      <c r="P28" s="3" t="s">
        <v>48</v>
      </c>
      <c r="Q28" s="11">
        <v>44286</v>
      </c>
      <c r="R28" s="3" t="s">
        <v>49</v>
      </c>
      <c r="S28" s="4">
        <v>200</v>
      </c>
      <c r="T28" s="4">
        <f t="shared" si="0"/>
        <v>0</v>
      </c>
    </row>
    <row r="29" spans="5:20" s="1" customFormat="1" ht="19.7" hidden="1" customHeight="1" x14ac:dyDescent="0.2">
      <c r="E29" s="10" t="str">
        <f>VLOOKUP(J29,Département!$C$4:$G$149,5,FALSE)</f>
        <v>70 Haute-Saône</v>
      </c>
      <c r="F29" s="3" t="s">
        <v>110</v>
      </c>
      <c r="G29" s="3" t="s">
        <v>111</v>
      </c>
      <c r="H29" s="3" t="s">
        <v>112</v>
      </c>
      <c r="I29" s="3" t="s">
        <v>44</v>
      </c>
      <c r="J29" s="3" t="s">
        <v>113</v>
      </c>
      <c r="K29" s="3" t="s">
        <v>6</v>
      </c>
      <c r="L29" s="4"/>
      <c r="M29" s="3" t="s">
        <v>114</v>
      </c>
      <c r="N29" s="3" t="s">
        <v>115</v>
      </c>
      <c r="O29" s="4">
        <v>700</v>
      </c>
      <c r="P29" s="3" t="s">
        <v>48</v>
      </c>
      <c r="Q29" s="11">
        <v>44561</v>
      </c>
      <c r="R29" s="3" t="s">
        <v>49</v>
      </c>
      <c r="S29" s="4">
        <v>700</v>
      </c>
      <c r="T29" s="4">
        <f t="shared" si="0"/>
        <v>0</v>
      </c>
    </row>
    <row r="30" spans="5:20" s="1" customFormat="1" ht="19.7" hidden="1" customHeight="1" x14ac:dyDescent="0.2">
      <c r="E30" s="10" t="str">
        <f>VLOOKUP(J30,Département!$C$4:$G$149,5,FALSE)</f>
        <v>70 Haute-Saône</v>
      </c>
      <c r="F30" s="3" t="s">
        <v>110</v>
      </c>
      <c r="G30" s="3" t="s">
        <v>111</v>
      </c>
      <c r="H30" s="3" t="s">
        <v>116</v>
      </c>
      <c r="I30" s="3" t="s">
        <v>44</v>
      </c>
      <c r="J30" s="3" t="s">
        <v>113</v>
      </c>
      <c r="K30" s="3" t="s">
        <v>7</v>
      </c>
      <c r="L30" s="4"/>
      <c r="M30" s="3" t="s">
        <v>117</v>
      </c>
      <c r="N30" s="3" t="s">
        <v>115</v>
      </c>
      <c r="O30" s="4">
        <v>100</v>
      </c>
      <c r="P30" s="3" t="s">
        <v>48</v>
      </c>
      <c r="Q30" s="11">
        <v>44561</v>
      </c>
      <c r="R30" s="3" t="s">
        <v>49</v>
      </c>
      <c r="S30" s="4">
        <v>100</v>
      </c>
      <c r="T30" s="4">
        <f t="shared" si="0"/>
        <v>0</v>
      </c>
    </row>
    <row r="31" spans="5:20" s="1" customFormat="1" ht="19.7" hidden="1" customHeight="1" x14ac:dyDescent="0.2">
      <c r="E31" s="10" t="str">
        <f>VLOOKUP(J31,Département!$C$4:$G$149,5,FALSE)</f>
        <v>70 Haute-Saône</v>
      </c>
      <c r="F31" s="3" t="s">
        <v>110</v>
      </c>
      <c r="G31" s="3" t="s">
        <v>111</v>
      </c>
      <c r="H31" s="3" t="s">
        <v>118</v>
      </c>
      <c r="I31" s="3" t="s">
        <v>44</v>
      </c>
      <c r="J31" s="3" t="s">
        <v>113</v>
      </c>
      <c r="K31" s="3" t="s">
        <v>12</v>
      </c>
      <c r="L31" s="4">
        <v>1</v>
      </c>
      <c r="M31" s="3" t="s">
        <v>119</v>
      </c>
      <c r="N31" s="3" t="s">
        <v>115</v>
      </c>
      <c r="O31" s="4">
        <v>100</v>
      </c>
      <c r="P31" s="3" t="s">
        <v>48</v>
      </c>
      <c r="Q31" s="11">
        <v>44561</v>
      </c>
      <c r="R31" s="3" t="s">
        <v>49</v>
      </c>
      <c r="S31" s="4">
        <v>100</v>
      </c>
      <c r="T31" s="4">
        <f t="shared" si="0"/>
        <v>0</v>
      </c>
    </row>
    <row r="32" spans="5:20" s="1" customFormat="1" ht="19.7" hidden="1" customHeight="1" x14ac:dyDescent="0.2">
      <c r="E32" s="10" t="str">
        <f>VLOOKUP(J32,Département!$C$4:$G$149,5,FALSE)</f>
        <v>70 Haute-Saône</v>
      </c>
      <c r="F32" s="3" t="s">
        <v>110</v>
      </c>
      <c r="G32" s="3" t="s">
        <v>111</v>
      </c>
      <c r="H32" s="3" t="s">
        <v>120</v>
      </c>
      <c r="I32" s="3" t="s">
        <v>44</v>
      </c>
      <c r="J32" s="3" t="s">
        <v>113</v>
      </c>
      <c r="K32" s="3" t="s">
        <v>12</v>
      </c>
      <c r="L32" s="4"/>
      <c r="M32" s="3" t="s">
        <v>121</v>
      </c>
      <c r="N32" s="3" t="s">
        <v>122</v>
      </c>
      <c r="O32" s="4">
        <v>1200</v>
      </c>
      <c r="P32" s="3" t="s">
        <v>48</v>
      </c>
      <c r="Q32" s="11">
        <v>44561</v>
      </c>
      <c r="R32" s="3" t="s">
        <v>49</v>
      </c>
      <c r="S32" s="4">
        <v>0</v>
      </c>
      <c r="T32" s="4">
        <f t="shared" si="0"/>
        <v>1200</v>
      </c>
    </row>
    <row r="33" spans="5:20" s="1" customFormat="1" ht="19.7" hidden="1" customHeight="1" x14ac:dyDescent="0.2">
      <c r="E33" s="10" t="str">
        <f>VLOOKUP(J33,Département!$C$4:$G$149,5,FALSE)</f>
        <v>70 Haute-Saône</v>
      </c>
      <c r="F33" s="3" t="s">
        <v>110</v>
      </c>
      <c r="G33" s="3" t="s">
        <v>111</v>
      </c>
      <c r="H33" s="3" t="s">
        <v>123</v>
      </c>
      <c r="I33" s="3" t="s">
        <v>44</v>
      </c>
      <c r="J33" s="3" t="s">
        <v>113</v>
      </c>
      <c r="K33" s="3" t="s">
        <v>12</v>
      </c>
      <c r="L33" s="4"/>
      <c r="M33" s="3" t="s">
        <v>124</v>
      </c>
      <c r="N33" s="3" t="s">
        <v>125</v>
      </c>
      <c r="O33" s="4">
        <v>3500</v>
      </c>
      <c r="P33" s="3" t="s">
        <v>48</v>
      </c>
      <c r="Q33" s="11">
        <v>44561</v>
      </c>
      <c r="R33" s="3" t="s">
        <v>49</v>
      </c>
      <c r="S33" s="4">
        <v>0</v>
      </c>
      <c r="T33" s="4">
        <f t="shared" si="0"/>
        <v>3500</v>
      </c>
    </row>
    <row r="34" spans="5:20" s="1" customFormat="1" ht="19.7" hidden="1" customHeight="1" x14ac:dyDescent="0.2">
      <c r="E34" s="10" t="str">
        <f>VLOOKUP(J34,Département!$C$4:$G$149,5,FALSE)</f>
        <v>70 Haute-Saône</v>
      </c>
      <c r="F34" s="3" t="s">
        <v>110</v>
      </c>
      <c r="G34" s="3" t="s">
        <v>111</v>
      </c>
      <c r="H34" s="3" t="s">
        <v>126</v>
      </c>
      <c r="I34" s="3" t="s">
        <v>44</v>
      </c>
      <c r="J34" s="3" t="s">
        <v>113</v>
      </c>
      <c r="K34" s="3" t="s">
        <v>10</v>
      </c>
      <c r="L34" s="4"/>
      <c r="M34" s="3" t="s">
        <v>127</v>
      </c>
      <c r="N34" s="3" t="s">
        <v>128</v>
      </c>
      <c r="O34" s="4">
        <v>500</v>
      </c>
      <c r="P34" s="3" t="s">
        <v>48</v>
      </c>
      <c r="Q34" s="11">
        <v>44561</v>
      </c>
      <c r="R34" s="3" t="s">
        <v>49</v>
      </c>
      <c r="S34" s="4">
        <v>0</v>
      </c>
      <c r="T34" s="4">
        <f t="shared" si="0"/>
        <v>500</v>
      </c>
    </row>
    <row r="35" spans="5:20" s="1" customFormat="1" ht="19.7" hidden="1" customHeight="1" x14ac:dyDescent="0.2">
      <c r="E35" s="10" t="str">
        <f>VLOOKUP(J35,Département!$C$4:$G$149,5,FALSE)</f>
        <v>70 Haute-Saône</v>
      </c>
      <c r="F35" s="3" t="s">
        <v>110</v>
      </c>
      <c r="G35" s="3" t="s">
        <v>111</v>
      </c>
      <c r="H35" s="3" t="s">
        <v>129</v>
      </c>
      <c r="I35" s="3" t="s">
        <v>44</v>
      </c>
      <c r="J35" s="3" t="s">
        <v>113</v>
      </c>
      <c r="K35" s="3" t="s">
        <v>7</v>
      </c>
      <c r="L35" s="4"/>
      <c r="M35" s="3" t="s">
        <v>106</v>
      </c>
      <c r="N35" s="3" t="s">
        <v>128</v>
      </c>
      <c r="O35" s="4">
        <v>500</v>
      </c>
      <c r="P35" s="3" t="s">
        <v>48</v>
      </c>
      <c r="Q35" s="11">
        <v>44561</v>
      </c>
      <c r="R35" s="3" t="s">
        <v>49</v>
      </c>
      <c r="S35" s="4">
        <v>0</v>
      </c>
      <c r="T35" s="4">
        <f t="shared" si="0"/>
        <v>500</v>
      </c>
    </row>
    <row r="36" spans="5:20" s="1" customFormat="1" ht="19.7" hidden="1" customHeight="1" x14ac:dyDescent="0.2">
      <c r="E36" s="10" t="str">
        <f>VLOOKUP(J36,Département!$C$4:$G$149,5,FALSE)</f>
        <v>70 Haute-Saône</v>
      </c>
      <c r="F36" s="3" t="s">
        <v>110</v>
      </c>
      <c r="G36" s="3" t="s">
        <v>111</v>
      </c>
      <c r="H36" s="3" t="s">
        <v>130</v>
      </c>
      <c r="I36" s="3" t="s">
        <v>44</v>
      </c>
      <c r="J36" s="3" t="s">
        <v>113</v>
      </c>
      <c r="K36" s="3" t="s">
        <v>10</v>
      </c>
      <c r="L36" s="4"/>
      <c r="M36" s="3" t="s">
        <v>131</v>
      </c>
      <c r="N36" s="3" t="s">
        <v>128</v>
      </c>
      <c r="O36" s="4">
        <v>500</v>
      </c>
      <c r="P36" s="3" t="s">
        <v>48</v>
      </c>
      <c r="Q36" s="11">
        <v>44561</v>
      </c>
      <c r="R36" s="3" t="s">
        <v>49</v>
      </c>
      <c r="S36" s="4">
        <v>0</v>
      </c>
      <c r="T36" s="4">
        <f t="shared" si="0"/>
        <v>500</v>
      </c>
    </row>
    <row r="37" spans="5:20" s="1" customFormat="1" ht="19.7" hidden="1" customHeight="1" x14ac:dyDescent="0.2">
      <c r="E37" s="10" t="str">
        <f>VLOOKUP(J37,Département!$C$4:$G$149,5,FALSE)</f>
        <v>70 Haute-Saône</v>
      </c>
      <c r="F37" s="3" t="s">
        <v>110</v>
      </c>
      <c r="G37" s="3" t="s">
        <v>111</v>
      </c>
      <c r="H37" s="3" t="s">
        <v>132</v>
      </c>
      <c r="I37" s="3" t="s">
        <v>44</v>
      </c>
      <c r="J37" s="3" t="s">
        <v>113</v>
      </c>
      <c r="K37" s="3" t="s">
        <v>7</v>
      </c>
      <c r="L37" s="4"/>
      <c r="M37" s="3" t="s">
        <v>117</v>
      </c>
      <c r="N37" s="3" t="s">
        <v>128</v>
      </c>
      <c r="O37" s="4">
        <v>500</v>
      </c>
      <c r="P37" s="3" t="s">
        <v>48</v>
      </c>
      <c r="Q37" s="11">
        <v>44561</v>
      </c>
      <c r="R37" s="3" t="s">
        <v>49</v>
      </c>
      <c r="S37" s="4">
        <v>0</v>
      </c>
      <c r="T37" s="4">
        <f t="shared" si="0"/>
        <v>500</v>
      </c>
    </row>
    <row r="38" spans="5:20" s="1" customFormat="1" ht="19.7" hidden="1" customHeight="1" x14ac:dyDescent="0.2">
      <c r="E38" s="10" t="str">
        <f>VLOOKUP(J38,Département!$C$4:$G$149,5,FALSE)</f>
        <v>70 Haute-Saône</v>
      </c>
      <c r="F38" s="3" t="s">
        <v>110</v>
      </c>
      <c r="G38" s="3" t="s">
        <v>111</v>
      </c>
      <c r="H38" s="3" t="s">
        <v>133</v>
      </c>
      <c r="I38" s="3" t="s">
        <v>44</v>
      </c>
      <c r="J38" s="3" t="s">
        <v>113</v>
      </c>
      <c r="K38" s="3" t="s">
        <v>12</v>
      </c>
      <c r="L38" s="4">
        <v>2</v>
      </c>
      <c r="M38" s="3" t="s">
        <v>134</v>
      </c>
      <c r="N38" s="3" t="s">
        <v>115</v>
      </c>
      <c r="O38" s="4">
        <v>100</v>
      </c>
      <c r="P38" s="3" t="s">
        <v>48</v>
      </c>
      <c r="Q38" s="11">
        <v>44561</v>
      </c>
      <c r="R38" s="3" t="s">
        <v>49</v>
      </c>
      <c r="S38" s="4">
        <v>100</v>
      </c>
      <c r="T38" s="4">
        <f t="shared" si="0"/>
        <v>0</v>
      </c>
    </row>
    <row r="39" spans="5:20" s="1" customFormat="1" ht="19.7" hidden="1" customHeight="1" x14ac:dyDescent="0.2">
      <c r="E39" s="10" t="str">
        <f>VLOOKUP(J39,Département!$C$4:$G$149,5,FALSE)</f>
        <v>70 Haute-Saône</v>
      </c>
      <c r="F39" s="3" t="s">
        <v>135</v>
      </c>
      <c r="G39" s="3" t="s">
        <v>42</v>
      </c>
      <c r="H39" s="3" t="s">
        <v>136</v>
      </c>
      <c r="I39" s="3" t="s">
        <v>44</v>
      </c>
      <c r="J39" s="3" t="s">
        <v>137</v>
      </c>
      <c r="K39" s="3" t="s">
        <v>6</v>
      </c>
      <c r="L39" s="4"/>
      <c r="M39" s="3" t="s">
        <v>138</v>
      </c>
      <c r="N39" s="3" t="s">
        <v>139</v>
      </c>
      <c r="O39" s="4">
        <v>440</v>
      </c>
      <c r="P39" s="3" t="s">
        <v>48</v>
      </c>
      <c r="Q39" s="11">
        <v>44651</v>
      </c>
      <c r="R39" s="3" t="s">
        <v>49</v>
      </c>
      <c r="S39" s="4">
        <v>0</v>
      </c>
      <c r="T39" s="4">
        <f t="shared" si="0"/>
        <v>440</v>
      </c>
    </row>
    <row r="40" spans="5:20" s="1" customFormat="1" ht="19.7" hidden="1" customHeight="1" x14ac:dyDescent="0.2">
      <c r="E40" s="10" t="str">
        <f>VLOOKUP(J40,Département!$C$4:$G$149,5,FALSE)</f>
        <v>70 Haute-Saône</v>
      </c>
      <c r="F40" s="3" t="s">
        <v>135</v>
      </c>
      <c r="G40" s="3" t="s">
        <v>42</v>
      </c>
      <c r="H40" s="3" t="s">
        <v>140</v>
      </c>
      <c r="I40" s="3" t="s">
        <v>44</v>
      </c>
      <c r="J40" s="3" t="s">
        <v>137</v>
      </c>
      <c r="K40" s="3" t="s">
        <v>10</v>
      </c>
      <c r="L40" s="4"/>
      <c r="M40" s="3" t="s">
        <v>141</v>
      </c>
      <c r="N40" s="3" t="s">
        <v>142</v>
      </c>
      <c r="O40" s="4">
        <v>2750</v>
      </c>
      <c r="P40" s="3" t="s">
        <v>48</v>
      </c>
      <c r="Q40" s="11">
        <v>44926</v>
      </c>
      <c r="R40" s="3" t="s">
        <v>61</v>
      </c>
      <c r="S40" s="4">
        <v>0</v>
      </c>
      <c r="T40" s="4">
        <f t="shared" si="0"/>
        <v>2750</v>
      </c>
    </row>
    <row r="41" spans="5:20" s="1" customFormat="1" ht="19.7" hidden="1" customHeight="1" x14ac:dyDescent="0.2">
      <c r="E41" s="10" t="str">
        <f>VLOOKUP(J41,Département!$C$4:$G$149,5,FALSE)</f>
        <v>70 Haute-Saône</v>
      </c>
      <c r="F41" s="3" t="s">
        <v>135</v>
      </c>
      <c r="G41" s="3" t="s">
        <v>42</v>
      </c>
      <c r="H41" s="3" t="s">
        <v>143</v>
      </c>
      <c r="I41" s="3" t="s">
        <v>44</v>
      </c>
      <c r="J41" s="3" t="s">
        <v>144</v>
      </c>
      <c r="K41" s="3" t="s">
        <v>11</v>
      </c>
      <c r="L41" s="4"/>
      <c r="M41" s="3" t="s">
        <v>145</v>
      </c>
      <c r="N41" s="3" t="s">
        <v>146</v>
      </c>
      <c r="O41" s="4">
        <v>1176</v>
      </c>
      <c r="P41" s="3" t="s">
        <v>48</v>
      </c>
      <c r="Q41" s="11">
        <v>44651</v>
      </c>
      <c r="R41" s="3" t="s">
        <v>49</v>
      </c>
      <c r="S41" s="4">
        <v>0</v>
      </c>
      <c r="T41" s="4">
        <f t="shared" si="0"/>
        <v>1176</v>
      </c>
    </row>
    <row r="42" spans="5:20" s="1" customFormat="1" ht="19.7" hidden="1" customHeight="1" x14ac:dyDescent="0.2">
      <c r="E42" s="10" t="str">
        <f>VLOOKUP(J42,Département!$C$4:$G$149,5,FALSE)</f>
        <v>70 Haute-Saône</v>
      </c>
      <c r="F42" s="3" t="s">
        <v>135</v>
      </c>
      <c r="G42" s="3" t="s">
        <v>42</v>
      </c>
      <c r="H42" s="3" t="s">
        <v>147</v>
      </c>
      <c r="I42" s="3" t="s">
        <v>44</v>
      </c>
      <c r="J42" s="3" t="s">
        <v>144</v>
      </c>
      <c r="K42" s="3" t="s">
        <v>14</v>
      </c>
      <c r="L42" s="4"/>
      <c r="M42" s="3" t="s">
        <v>148</v>
      </c>
      <c r="N42" s="3" t="s">
        <v>149</v>
      </c>
      <c r="O42" s="4">
        <v>9016</v>
      </c>
      <c r="P42" s="3" t="s">
        <v>48</v>
      </c>
      <c r="Q42" s="11">
        <v>44651</v>
      </c>
      <c r="R42" s="3" t="s">
        <v>49</v>
      </c>
      <c r="S42" s="4">
        <v>0</v>
      </c>
      <c r="T42" s="4">
        <f t="shared" si="0"/>
        <v>9016</v>
      </c>
    </row>
    <row r="43" spans="5:20" s="1" customFormat="1" ht="19.7" hidden="1" customHeight="1" x14ac:dyDescent="0.2">
      <c r="E43" s="10" t="str">
        <f>VLOOKUP(J43,Département!$C$4:$G$149,5,FALSE)</f>
        <v>70 Haute-Saône</v>
      </c>
      <c r="F43" s="3" t="s">
        <v>135</v>
      </c>
      <c r="G43" s="3" t="s">
        <v>42</v>
      </c>
      <c r="H43" s="3" t="s">
        <v>150</v>
      </c>
      <c r="I43" s="3" t="s">
        <v>44</v>
      </c>
      <c r="J43" s="3" t="s">
        <v>144</v>
      </c>
      <c r="K43" s="3" t="s">
        <v>28</v>
      </c>
      <c r="L43" s="4"/>
      <c r="M43" s="3" t="s">
        <v>151</v>
      </c>
      <c r="N43" s="3" t="s">
        <v>152</v>
      </c>
      <c r="O43" s="4">
        <v>9212</v>
      </c>
      <c r="P43" s="3" t="s">
        <v>48</v>
      </c>
      <c r="Q43" s="11">
        <v>44651</v>
      </c>
      <c r="R43" s="3" t="s">
        <v>49</v>
      </c>
      <c r="S43" s="4">
        <v>0</v>
      </c>
      <c r="T43" s="4">
        <f t="shared" si="0"/>
        <v>9212</v>
      </c>
    </row>
    <row r="44" spans="5:20" s="1" customFormat="1" ht="19.7" hidden="1" customHeight="1" x14ac:dyDescent="0.2">
      <c r="E44" s="10" t="str">
        <f>VLOOKUP(J44,Département!$C$4:$G$149,5,FALSE)</f>
        <v>70 Haute-Saône</v>
      </c>
      <c r="F44" s="3" t="s">
        <v>135</v>
      </c>
      <c r="G44" s="3" t="s">
        <v>42</v>
      </c>
      <c r="H44" s="3" t="s">
        <v>153</v>
      </c>
      <c r="I44" s="3" t="s">
        <v>44</v>
      </c>
      <c r="J44" s="3" t="s">
        <v>144</v>
      </c>
      <c r="K44" s="3" t="s">
        <v>10</v>
      </c>
      <c r="L44" s="4"/>
      <c r="M44" s="3" t="s">
        <v>127</v>
      </c>
      <c r="N44" s="3" t="s">
        <v>154</v>
      </c>
      <c r="O44" s="4">
        <v>10584</v>
      </c>
      <c r="P44" s="3" t="s">
        <v>48</v>
      </c>
      <c r="Q44" s="11">
        <v>44651</v>
      </c>
      <c r="R44" s="3" t="s">
        <v>49</v>
      </c>
      <c r="S44" s="4">
        <v>0</v>
      </c>
      <c r="T44" s="4">
        <f t="shared" si="0"/>
        <v>10584</v>
      </c>
    </row>
    <row r="45" spans="5:20" s="1" customFormat="1" ht="19.7" hidden="1" customHeight="1" x14ac:dyDescent="0.2">
      <c r="E45" s="10" t="str">
        <f>VLOOKUP(J45,Département!$C$4:$G$149,5,FALSE)</f>
        <v>70 Haute-Saône</v>
      </c>
      <c r="F45" s="3" t="s">
        <v>135</v>
      </c>
      <c r="G45" s="3" t="s">
        <v>42</v>
      </c>
      <c r="H45" s="3" t="s">
        <v>155</v>
      </c>
      <c r="I45" s="3" t="s">
        <v>44</v>
      </c>
      <c r="J45" s="3" t="s">
        <v>144</v>
      </c>
      <c r="K45" s="3" t="s">
        <v>15</v>
      </c>
      <c r="L45" s="4"/>
      <c r="M45" s="3" t="s">
        <v>156</v>
      </c>
      <c r="N45" s="3" t="s">
        <v>154</v>
      </c>
      <c r="O45" s="4">
        <v>588</v>
      </c>
      <c r="P45" s="3" t="s">
        <v>48</v>
      </c>
      <c r="Q45" s="11">
        <v>44651</v>
      </c>
      <c r="R45" s="3" t="s">
        <v>49</v>
      </c>
      <c r="S45" s="4">
        <v>0</v>
      </c>
      <c r="T45" s="4">
        <f t="shared" si="0"/>
        <v>588</v>
      </c>
    </row>
    <row r="46" spans="5:20" s="1" customFormat="1" ht="19.7" hidden="1" customHeight="1" x14ac:dyDescent="0.2">
      <c r="E46" s="10" t="str">
        <f>VLOOKUP(J46,Département!$C$4:$G$149,5,FALSE)</f>
        <v>70 Haute-Saône</v>
      </c>
      <c r="F46" s="3" t="s">
        <v>135</v>
      </c>
      <c r="G46" s="3" t="s">
        <v>42</v>
      </c>
      <c r="H46" s="3" t="s">
        <v>157</v>
      </c>
      <c r="I46" s="3" t="s">
        <v>44</v>
      </c>
      <c r="J46" s="3" t="s">
        <v>144</v>
      </c>
      <c r="K46" s="3" t="s">
        <v>11</v>
      </c>
      <c r="L46" s="4"/>
      <c r="M46" s="3" t="s">
        <v>158</v>
      </c>
      <c r="N46" s="3" t="s">
        <v>159</v>
      </c>
      <c r="O46" s="4">
        <v>1176</v>
      </c>
      <c r="P46" s="3" t="s">
        <v>48</v>
      </c>
      <c r="Q46" s="11">
        <v>44651</v>
      </c>
      <c r="R46" s="3" t="s">
        <v>49</v>
      </c>
      <c r="S46" s="4">
        <v>0</v>
      </c>
      <c r="T46" s="4">
        <f t="shared" si="0"/>
        <v>1176</v>
      </c>
    </row>
    <row r="47" spans="5:20" s="1" customFormat="1" ht="19.7" hidden="1" customHeight="1" x14ac:dyDescent="0.2">
      <c r="E47" s="10" t="str">
        <f>VLOOKUP(J47,Département!$C$4:$G$149,5,FALSE)</f>
        <v>90 Territoire de Belfort</v>
      </c>
      <c r="F47" s="3" t="s">
        <v>160</v>
      </c>
      <c r="G47" s="3" t="s">
        <v>42</v>
      </c>
      <c r="H47" s="3" t="s">
        <v>161</v>
      </c>
      <c r="I47" s="3" t="s">
        <v>44</v>
      </c>
      <c r="J47" s="3" t="s">
        <v>162</v>
      </c>
      <c r="K47" s="3" t="s">
        <v>10</v>
      </c>
      <c r="L47" s="4"/>
      <c r="M47" s="3" t="s">
        <v>127</v>
      </c>
      <c r="N47" s="3" t="s">
        <v>163</v>
      </c>
      <c r="O47" s="4">
        <v>64</v>
      </c>
      <c r="P47" s="3" t="s">
        <v>48</v>
      </c>
      <c r="Q47" s="11">
        <v>44651</v>
      </c>
      <c r="R47" s="3" t="s">
        <v>49</v>
      </c>
      <c r="S47" s="4">
        <v>0</v>
      </c>
      <c r="T47" s="4">
        <f t="shared" si="0"/>
        <v>64</v>
      </c>
    </row>
    <row r="48" spans="5:20" s="1" customFormat="1" ht="19.7" hidden="1" customHeight="1" x14ac:dyDescent="0.2">
      <c r="E48" s="10" t="str">
        <f>VLOOKUP(J48,Département!$C$4:$G$149,5,FALSE)</f>
        <v>90 Territoire de Belfort</v>
      </c>
      <c r="F48" s="3" t="s">
        <v>160</v>
      </c>
      <c r="G48" s="3" t="s">
        <v>42</v>
      </c>
      <c r="H48" s="3" t="s">
        <v>164</v>
      </c>
      <c r="I48" s="3" t="s">
        <v>44</v>
      </c>
      <c r="J48" s="3" t="s">
        <v>162</v>
      </c>
      <c r="K48" s="3" t="s">
        <v>23</v>
      </c>
      <c r="L48" s="4"/>
      <c r="M48" s="3" t="s">
        <v>165</v>
      </c>
      <c r="N48" s="3" t="s">
        <v>163</v>
      </c>
      <c r="O48" s="4">
        <v>48</v>
      </c>
      <c r="P48" s="3" t="s">
        <v>48</v>
      </c>
      <c r="Q48" s="11">
        <v>44651</v>
      </c>
      <c r="R48" s="3" t="s">
        <v>49</v>
      </c>
      <c r="S48" s="4">
        <v>0</v>
      </c>
      <c r="T48" s="4">
        <f t="shared" si="0"/>
        <v>48</v>
      </c>
    </row>
    <row r="49" spans="5:20" s="1" customFormat="1" ht="19.7" hidden="1" customHeight="1" x14ac:dyDescent="0.2">
      <c r="E49" s="10" t="str">
        <f>VLOOKUP(J49,Département!$C$4:$G$149,5,FALSE)</f>
        <v>39 Jura</v>
      </c>
      <c r="F49" s="3" t="s">
        <v>166</v>
      </c>
      <c r="G49" s="3" t="s">
        <v>80</v>
      </c>
      <c r="H49" s="3" t="s">
        <v>167</v>
      </c>
      <c r="I49" s="3" t="s">
        <v>76</v>
      </c>
      <c r="J49" s="3" t="s">
        <v>87</v>
      </c>
      <c r="K49" s="3" t="s">
        <v>28</v>
      </c>
      <c r="L49" s="4"/>
      <c r="M49" s="3" t="s">
        <v>151</v>
      </c>
      <c r="N49" s="3" t="s">
        <v>168</v>
      </c>
      <c r="O49" s="4">
        <v>770</v>
      </c>
      <c r="P49" s="3" t="s">
        <v>48</v>
      </c>
      <c r="Q49" s="11">
        <v>43555</v>
      </c>
      <c r="R49" s="3" t="s">
        <v>49</v>
      </c>
      <c r="S49" s="4">
        <v>0</v>
      </c>
      <c r="T49" s="4">
        <f t="shared" si="0"/>
        <v>770</v>
      </c>
    </row>
    <row r="50" spans="5:20" s="1" customFormat="1" ht="19.7" hidden="1" customHeight="1" x14ac:dyDescent="0.2">
      <c r="E50" s="10" t="str">
        <f>VLOOKUP(J50,Département!$C$4:$G$149,5,FALSE)</f>
        <v>39 Jura</v>
      </c>
      <c r="F50" s="3" t="s">
        <v>166</v>
      </c>
      <c r="G50" s="3" t="s">
        <v>80</v>
      </c>
      <c r="H50" s="3" t="s">
        <v>169</v>
      </c>
      <c r="I50" s="3" t="s">
        <v>44</v>
      </c>
      <c r="J50" s="3" t="s">
        <v>87</v>
      </c>
      <c r="K50" s="3" t="s">
        <v>14</v>
      </c>
      <c r="L50" s="4"/>
      <c r="M50" s="3" t="s">
        <v>170</v>
      </c>
      <c r="N50" s="3" t="s">
        <v>171</v>
      </c>
      <c r="O50" s="4">
        <v>810</v>
      </c>
      <c r="P50" s="3" t="s">
        <v>48</v>
      </c>
      <c r="Q50" s="11">
        <v>44196</v>
      </c>
      <c r="R50" s="3" t="s">
        <v>49</v>
      </c>
      <c r="S50" s="4">
        <v>0</v>
      </c>
      <c r="T50" s="4">
        <f t="shared" si="0"/>
        <v>810</v>
      </c>
    </row>
    <row r="51" spans="5:20" s="1" customFormat="1" ht="19.7" hidden="1" customHeight="1" x14ac:dyDescent="0.2">
      <c r="E51" s="10" t="str">
        <f>VLOOKUP(J51,Département!$C$4:$G$149,5,FALSE)</f>
        <v>39 Jura</v>
      </c>
      <c r="F51" s="3" t="s">
        <v>166</v>
      </c>
      <c r="G51" s="3" t="s">
        <v>80</v>
      </c>
      <c r="H51" s="3" t="s">
        <v>172</v>
      </c>
      <c r="I51" s="3" t="s">
        <v>44</v>
      </c>
      <c r="J51" s="3" t="s">
        <v>77</v>
      </c>
      <c r="K51" s="3" t="s">
        <v>28</v>
      </c>
      <c r="L51" s="4"/>
      <c r="M51" s="3" t="s">
        <v>151</v>
      </c>
      <c r="N51" s="3" t="s">
        <v>173</v>
      </c>
      <c r="O51" s="4">
        <v>160</v>
      </c>
      <c r="P51" s="3" t="s">
        <v>48</v>
      </c>
      <c r="Q51" s="11">
        <v>44561</v>
      </c>
      <c r="R51" s="3" t="s">
        <v>49</v>
      </c>
      <c r="S51" s="4">
        <v>0</v>
      </c>
      <c r="T51" s="4">
        <f t="shared" si="0"/>
        <v>160</v>
      </c>
    </row>
    <row r="52" spans="5:20" s="1" customFormat="1" ht="19.7" hidden="1" customHeight="1" x14ac:dyDescent="0.2">
      <c r="E52" s="10" t="str">
        <f>VLOOKUP(J52,Département!$C$4:$G$149,5,FALSE)</f>
        <v>39 Jura</v>
      </c>
      <c r="F52" s="3" t="s">
        <v>174</v>
      </c>
      <c r="G52" s="3" t="s">
        <v>80</v>
      </c>
      <c r="H52" s="3" t="s">
        <v>175</v>
      </c>
      <c r="I52" s="3" t="s">
        <v>44</v>
      </c>
      <c r="J52" s="3" t="s">
        <v>176</v>
      </c>
      <c r="K52" s="3" t="s">
        <v>23</v>
      </c>
      <c r="L52" s="4"/>
      <c r="M52" s="3" t="s">
        <v>177</v>
      </c>
      <c r="N52" s="3" t="s">
        <v>178</v>
      </c>
      <c r="O52" s="4">
        <v>430</v>
      </c>
      <c r="P52" s="3" t="s">
        <v>48</v>
      </c>
      <c r="Q52" s="11">
        <v>44196</v>
      </c>
      <c r="R52" s="3" t="s">
        <v>49</v>
      </c>
      <c r="S52" s="4">
        <v>0</v>
      </c>
      <c r="T52" s="4">
        <f t="shared" si="0"/>
        <v>430</v>
      </c>
    </row>
    <row r="53" spans="5:20" s="1" customFormat="1" ht="19.7" hidden="1" customHeight="1" x14ac:dyDescent="0.2">
      <c r="E53" s="10" t="str">
        <f>VLOOKUP(J53,Département!$C$4:$G$149,5,FALSE)</f>
        <v>39 Jura</v>
      </c>
      <c r="F53" s="3" t="s">
        <v>174</v>
      </c>
      <c r="G53" s="3" t="s">
        <v>80</v>
      </c>
      <c r="H53" s="3" t="s">
        <v>179</v>
      </c>
      <c r="I53" s="3" t="s">
        <v>44</v>
      </c>
      <c r="J53" s="3" t="s">
        <v>45</v>
      </c>
      <c r="K53" s="3" t="s">
        <v>23</v>
      </c>
      <c r="L53" s="4"/>
      <c r="M53" s="3" t="s">
        <v>177</v>
      </c>
      <c r="N53" s="3" t="s">
        <v>180</v>
      </c>
      <c r="O53" s="4">
        <v>100</v>
      </c>
      <c r="P53" s="3" t="s">
        <v>48</v>
      </c>
      <c r="Q53" s="11">
        <v>44196</v>
      </c>
      <c r="R53" s="3" t="s">
        <v>49</v>
      </c>
      <c r="S53" s="4">
        <v>0</v>
      </c>
      <c r="T53" s="4">
        <f t="shared" si="0"/>
        <v>100</v>
      </c>
    </row>
    <row r="54" spans="5:20" s="1" customFormat="1" ht="19.7" hidden="1" customHeight="1" x14ac:dyDescent="0.2">
      <c r="E54" s="10" t="str">
        <f>VLOOKUP(J54,Département!$C$4:$G$149,5,FALSE)</f>
        <v>39 Jura</v>
      </c>
      <c r="F54" s="3" t="s">
        <v>174</v>
      </c>
      <c r="G54" s="3" t="s">
        <v>80</v>
      </c>
      <c r="H54" s="3" t="s">
        <v>181</v>
      </c>
      <c r="I54" s="3" t="s">
        <v>44</v>
      </c>
      <c r="J54" s="3" t="s">
        <v>45</v>
      </c>
      <c r="K54" s="3" t="s">
        <v>6</v>
      </c>
      <c r="L54" s="4"/>
      <c r="M54" s="3" t="s">
        <v>182</v>
      </c>
      <c r="N54" s="3" t="s">
        <v>180</v>
      </c>
      <c r="O54" s="4">
        <v>530</v>
      </c>
      <c r="P54" s="3" t="s">
        <v>48</v>
      </c>
      <c r="Q54" s="11">
        <v>44196</v>
      </c>
      <c r="R54" s="3" t="s">
        <v>49</v>
      </c>
      <c r="S54" s="4">
        <v>0</v>
      </c>
      <c r="T54" s="4">
        <f t="shared" si="0"/>
        <v>530</v>
      </c>
    </row>
    <row r="55" spans="5:20" s="1" customFormat="1" ht="19.7" hidden="1" customHeight="1" x14ac:dyDescent="0.2">
      <c r="E55" s="10" t="str">
        <f>VLOOKUP(J55,Département!$C$4:$G$149,5,FALSE)</f>
        <v>39 Jura</v>
      </c>
      <c r="F55" s="3" t="s">
        <v>174</v>
      </c>
      <c r="G55" s="3" t="s">
        <v>80</v>
      </c>
      <c r="H55" s="3" t="s">
        <v>183</v>
      </c>
      <c r="I55" s="3" t="s">
        <v>44</v>
      </c>
      <c r="J55" s="3" t="s">
        <v>45</v>
      </c>
      <c r="K55" s="3" t="s">
        <v>23</v>
      </c>
      <c r="L55" s="4"/>
      <c r="M55" s="3" t="s">
        <v>177</v>
      </c>
      <c r="N55" s="3" t="s">
        <v>184</v>
      </c>
      <c r="O55" s="4">
        <v>630</v>
      </c>
      <c r="P55" s="3" t="s">
        <v>48</v>
      </c>
      <c r="Q55" s="11">
        <v>44196</v>
      </c>
      <c r="R55" s="3" t="s">
        <v>49</v>
      </c>
      <c r="S55" s="4">
        <v>0</v>
      </c>
      <c r="T55" s="4">
        <f t="shared" si="0"/>
        <v>630</v>
      </c>
    </row>
    <row r="56" spans="5:20" s="1" customFormat="1" ht="19.7" hidden="1" customHeight="1" x14ac:dyDescent="0.2">
      <c r="E56" s="10" t="str">
        <f>VLOOKUP(J56,Département!$C$4:$G$149,5,FALSE)</f>
        <v>39 Jura</v>
      </c>
      <c r="F56" s="3" t="s">
        <v>174</v>
      </c>
      <c r="G56" s="3" t="s">
        <v>80</v>
      </c>
      <c r="H56" s="3" t="s">
        <v>185</v>
      </c>
      <c r="I56" s="3" t="s">
        <v>44</v>
      </c>
      <c r="J56" s="3" t="s">
        <v>45</v>
      </c>
      <c r="K56" s="3" t="s">
        <v>6</v>
      </c>
      <c r="L56" s="4"/>
      <c r="M56" s="3" t="s">
        <v>182</v>
      </c>
      <c r="N56" s="3" t="s">
        <v>184</v>
      </c>
      <c r="O56" s="4">
        <v>1390</v>
      </c>
      <c r="P56" s="3" t="s">
        <v>48</v>
      </c>
      <c r="Q56" s="11">
        <v>44196</v>
      </c>
      <c r="R56" s="3" t="s">
        <v>49</v>
      </c>
      <c r="S56" s="4">
        <v>0</v>
      </c>
      <c r="T56" s="4">
        <f t="shared" si="0"/>
        <v>1390</v>
      </c>
    </row>
    <row r="57" spans="5:20" s="1" customFormat="1" ht="19.7" hidden="1" customHeight="1" x14ac:dyDescent="0.2">
      <c r="E57" s="10" t="str">
        <f>VLOOKUP(J57,Département!$C$4:$G$149,5,FALSE)</f>
        <v>39 Jura</v>
      </c>
      <c r="F57" s="3" t="s">
        <v>174</v>
      </c>
      <c r="G57" s="3" t="s">
        <v>80</v>
      </c>
      <c r="H57" s="3" t="s">
        <v>186</v>
      </c>
      <c r="I57" s="3" t="s">
        <v>44</v>
      </c>
      <c r="J57" s="3" t="s">
        <v>45</v>
      </c>
      <c r="K57" s="3" t="s">
        <v>6</v>
      </c>
      <c r="L57" s="4"/>
      <c r="M57" s="3" t="s">
        <v>182</v>
      </c>
      <c r="N57" s="3" t="s">
        <v>187</v>
      </c>
      <c r="O57" s="4">
        <v>580</v>
      </c>
      <c r="P57" s="3" t="s">
        <v>48</v>
      </c>
      <c r="Q57" s="11">
        <v>44196</v>
      </c>
      <c r="R57" s="3" t="s">
        <v>49</v>
      </c>
      <c r="S57" s="4">
        <v>0</v>
      </c>
      <c r="T57" s="4">
        <f t="shared" si="0"/>
        <v>580</v>
      </c>
    </row>
    <row r="58" spans="5:20" s="1" customFormat="1" ht="19.7" hidden="1" customHeight="1" x14ac:dyDescent="0.2">
      <c r="E58" s="10" t="str">
        <f>VLOOKUP(J58,Département!$C$4:$G$149,5,FALSE)</f>
        <v>39 Jura</v>
      </c>
      <c r="F58" s="3" t="s">
        <v>174</v>
      </c>
      <c r="G58" s="3" t="s">
        <v>80</v>
      </c>
      <c r="H58" s="3" t="s">
        <v>188</v>
      </c>
      <c r="I58" s="3" t="s">
        <v>44</v>
      </c>
      <c r="J58" s="3" t="s">
        <v>45</v>
      </c>
      <c r="K58" s="3" t="s">
        <v>23</v>
      </c>
      <c r="L58" s="4"/>
      <c r="M58" s="3" t="s">
        <v>177</v>
      </c>
      <c r="N58" s="3" t="s">
        <v>189</v>
      </c>
      <c r="O58" s="4">
        <v>30</v>
      </c>
      <c r="P58" s="3" t="s">
        <v>48</v>
      </c>
      <c r="Q58" s="11">
        <v>44196</v>
      </c>
      <c r="R58" s="3" t="s">
        <v>49</v>
      </c>
      <c r="S58" s="4">
        <v>0</v>
      </c>
      <c r="T58" s="4">
        <f t="shared" si="0"/>
        <v>30</v>
      </c>
    </row>
    <row r="59" spans="5:20" s="1" customFormat="1" ht="19.7" hidden="1" customHeight="1" x14ac:dyDescent="0.2">
      <c r="E59" s="10" t="str">
        <f>VLOOKUP(J59,Département!$C$4:$G$149,5,FALSE)</f>
        <v>39 Jura</v>
      </c>
      <c r="F59" s="3" t="s">
        <v>174</v>
      </c>
      <c r="G59" s="3" t="s">
        <v>80</v>
      </c>
      <c r="H59" s="3" t="s">
        <v>190</v>
      </c>
      <c r="I59" s="3" t="s">
        <v>44</v>
      </c>
      <c r="J59" s="3" t="s">
        <v>45</v>
      </c>
      <c r="K59" s="3" t="s">
        <v>6</v>
      </c>
      <c r="L59" s="4"/>
      <c r="M59" s="3" t="s">
        <v>182</v>
      </c>
      <c r="N59" s="3" t="s">
        <v>189</v>
      </c>
      <c r="O59" s="4">
        <v>90</v>
      </c>
      <c r="P59" s="3" t="s">
        <v>48</v>
      </c>
      <c r="Q59" s="11">
        <v>44196</v>
      </c>
      <c r="R59" s="3" t="s">
        <v>49</v>
      </c>
      <c r="S59" s="4">
        <v>0</v>
      </c>
      <c r="T59" s="4">
        <f t="shared" si="0"/>
        <v>90</v>
      </c>
    </row>
    <row r="60" spans="5:20" s="1" customFormat="1" ht="19.7" hidden="1" customHeight="1" x14ac:dyDescent="0.2">
      <c r="E60" s="10" t="str">
        <f>VLOOKUP(J60,Département!$C$4:$G$149,5,FALSE)</f>
        <v>39 Jura</v>
      </c>
      <c r="F60" s="3" t="s">
        <v>174</v>
      </c>
      <c r="G60" s="3" t="s">
        <v>80</v>
      </c>
      <c r="H60" s="3" t="s">
        <v>191</v>
      </c>
      <c r="I60" s="3" t="s">
        <v>44</v>
      </c>
      <c r="J60" s="3" t="s">
        <v>45</v>
      </c>
      <c r="K60" s="3" t="s">
        <v>6</v>
      </c>
      <c r="L60" s="4"/>
      <c r="M60" s="3" t="s">
        <v>182</v>
      </c>
      <c r="N60" s="3" t="s">
        <v>192</v>
      </c>
      <c r="O60" s="4">
        <v>390</v>
      </c>
      <c r="P60" s="3" t="s">
        <v>48</v>
      </c>
      <c r="Q60" s="11">
        <v>44196</v>
      </c>
      <c r="R60" s="3" t="s">
        <v>49</v>
      </c>
      <c r="S60" s="4">
        <v>0</v>
      </c>
      <c r="T60" s="4">
        <f t="shared" si="0"/>
        <v>390</v>
      </c>
    </row>
    <row r="61" spans="5:20" s="1" customFormat="1" ht="19.7" hidden="1" customHeight="1" x14ac:dyDescent="0.2">
      <c r="E61" s="10" t="str">
        <f>VLOOKUP(J61,Département!$C$4:$G$149,5,FALSE)</f>
        <v>39 Jura</v>
      </c>
      <c r="F61" s="3" t="s">
        <v>174</v>
      </c>
      <c r="G61" s="3" t="s">
        <v>80</v>
      </c>
      <c r="H61" s="3" t="s">
        <v>193</v>
      </c>
      <c r="I61" s="3" t="s">
        <v>44</v>
      </c>
      <c r="J61" s="3" t="s">
        <v>45</v>
      </c>
      <c r="K61" s="3" t="s">
        <v>23</v>
      </c>
      <c r="L61" s="4"/>
      <c r="M61" s="3" t="s">
        <v>165</v>
      </c>
      <c r="N61" s="3" t="s">
        <v>194</v>
      </c>
      <c r="O61" s="4">
        <v>60</v>
      </c>
      <c r="P61" s="3" t="s">
        <v>48</v>
      </c>
      <c r="Q61" s="11">
        <v>44561</v>
      </c>
      <c r="R61" s="3" t="s">
        <v>49</v>
      </c>
      <c r="S61" s="4">
        <v>0</v>
      </c>
      <c r="T61" s="4">
        <f t="shared" si="0"/>
        <v>60</v>
      </c>
    </row>
    <row r="62" spans="5:20" s="1" customFormat="1" ht="19.7" hidden="1" customHeight="1" x14ac:dyDescent="0.2">
      <c r="E62" s="10" t="str">
        <f>VLOOKUP(J62,Département!$C$4:$G$149,5,FALSE)</f>
        <v>25 Doubs</v>
      </c>
      <c r="F62" s="3" t="s">
        <v>195</v>
      </c>
      <c r="G62" s="3" t="s">
        <v>42</v>
      </c>
      <c r="H62" s="3" t="s">
        <v>196</v>
      </c>
      <c r="I62" s="3" t="s">
        <v>44</v>
      </c>
      <c r="J62" s="3" t="s">
        <v>197</v>
      </c>
      <c r="K62" s="3" t="s">
        <v>3</v>
      </c>
      <c r="L62" s="4"/>
      <c r="M62" s="3" t="s">
        <v>198</v>
      </c>
      <c r="N62" s="3" t="s">
        <v>199</v>
      </c>
      <c r="O62" s="4">
        <v>500</v>
      </c>
      <c r="P62" s="3" t="s">
        <v>48</v>
      </c>
      <c r="Q62" s="11">
        <v>44561</v>
      </c>
      <c r="R62" s="3" t="s">
        <v>49</v>
      </c>
      <c r="S62" s="4">
        <v>0</v>
      </c>
      <c r="T62" s="4">
        <f t="shared" si="0"/>
        <v>500</v>
      </c>
    </row>
    <row r="63" spans="5:20" s="1" customFormat="1" ht="19.7" hidden="1" customHeight="1" x14ac:dyDescent="0.2">
      <c r="E63" s="10" t="str">
        <f>VLOOKUP(J63,Département!$C$4:$G$149,5,FALSE)</f>
        <v>25 Doubs</v>
      </c>
      <c r="F63" s="3" t="s">
        <v>195</v>
      </c>
      <c r="G63" s="3" t="s">
        <v>42</v>
      </c>
      <c r="H63" s="3" t="s">
        <v>200</v>
      </c>
      <c r="I63" s="3" t="s">
        <v>44</v>
      </c>
      <c r="J63" s="3" t="s">
        <v>197</v>
      </c>
      <c r="K63" s="3" t="s">
        <v>3</v>
      </c>
      <c r="L63" s="4"/>
      <c r="M63" s="3" t="s">
        <v>198</v>
      </c>
      <c r="N63" s="3" t="s">
        <v>201</v>
      </c>
      <c r="O63" s="4">
        <v>400</v>
      </c>
      <c r="P63" s="3" t="s">
        <v>48</v>
      </c>
      <c r="Q63" s="11">
        <v>44561</v>
      </c>
      <c r="R63" s="3" t="s">
        <v>49</v>
      </c>
      <c r="S63" s="4">
        <v>0</v>
      </c>
      <c r="T63" s="4">
        <f t="shared" si="0"/>
        <v>400</v>
      </c>
    </row>
    <row r="64" spans="5:20" s="1" customFormat="1" ht="19.7" hidden="1" customHeight="1" x14ac:dyDescent="0.2">
      <c r="E64" s="10" t="str">
        <f>VLOOKUP(J64,Département!$C$4:$G$149,5,FALSE)</f>
        <v>25 Doubs</v>
      </c>
      <c r="F64" s="3" t="s">
        <v>195</v>
      </c>
      <c r="G64" s="3" t="s">
        <v>42</v>
      </c>
      <c r="H64" s="3" t="s">
        <v>202</v>
      </c>
      <c r="I64" s="3" t="s">
        <v>44</v>
      </c>
      <c r="J64" s="3" t="s">
        <v>197</v>
      </c>
      <c r="K64" s="3" t="s">
        <v>26</v>
      </c>
      <c r="L64" s="4"/>
      <c r="M64" s="3" t="s">
        <v>203</v>
      </c>
      <c r="N64" s="3" t="s">
        <v>204</v>
      </c>
      <c r="O64" s="4">
        <v>2000</v>
      </c>
      <c r="P64" s="3" t="s">
        <v>48</v>
      </c>
      <c r="Q64" s="11">
        <v>44561</v>
      </c>
      <c r="R64" s="3" t="s">
        <v>49</v>
      </c>
      <c r="S64" s="4">
        <v>0</v>
      </c>
      <c r="T64" s="4">
        <f t="shared" si="0"/>
        <v>2000</v>
      </c>
    </row>
    <row r="65" spans="5:20" s="1" customFormat="1" ht="19.7" hidden="1" customHeight="1" x14ac:dyDescent="0.2">
      <c r="E65" s="10" t="str">
        <f>VLOOKUP(J65,Département!$C$4:$G$149,5,FALSE)</f>
        <v>25 Doubs</v>
      </c>
      <c r="F65" s="3" t="s">
        <v>195</v>
      </c>
      <c r="G65" s="3" t="s">
        <v>42</v>
      </c>
      <c r="H65" s="3" t="s">
        <v>205</v>
      </c>
      <c r="I65" s="3" t="s">
        <v>44</v>
      </c>
      <c r="J65" s="3" t="s">
        <v>197</v>
      </c>
      <c r="K65" s="3" t="s">
        <v>3</v>
      </c>
      <c r="L65" s="4"/>
      <c r="M65" s="3" t="s">
        <v>206</v>
      </c>
      <c r="N65" s="3" t="s">
        <v>204</v>
      </c>
      <c r="O65" s="4">
        <v>200</v>
      </c>
      <c r="P65" s="3" t="s">
        <v>48</v>
      </c>
      <c r="Q65" s="11">
        <v>44561</v>
      </c>
      <c r="R65" s="3" t="s">
        <v>49</v>
      </c>
      <c r="S65" s="4">
        <v>0</v>
      </c>
      <c r="T65" s="4">
        <f t="shared" si="0"/>
        <v>200</v>
      </c>
    </row>
    <row r="66" spans="5:20" s="1" customFormat="1" ht="19.7" hidden="1" customHeight="1" x14ac:dyDescent="0.2">
      <c r="E66" s="10" t="str">
        <f>VLOOKUP(J66,Département!$C$4:$G$149,5,FALSE)</f>
        <v>25 Doubs</v>
      </c>
      <c r="F66" s="3" t="s">
        <v>195</v>
      </c>
      <c r="G66" s="3" t="s">
        <v>42</v>
      </c>
      <c r="H66" s="3" t="s">
        <v>207</v>
      </c>
      <c r="I66" s="3" t="s">
        <v>44</v>
      </c>
      <c r="J66" s="3" t="s">
        <v>197</v>
      </c>
      <c r="K66" s="3" t="s">
        <v>20</v>
      </c>
      <c r="L66" s="4"/>
      <c r="M66" s="3" t="s">
        <v>208</v>
      </c>
      <c r="N66" s="3" t="s">
        <v>209</v>
      </c>
      <c r="O66" s="4">
        <v>300</v>
      </c>
      <c r="P66" s="3" t="s">
        <v>48</v>
      </c>
      <c r="Q66" s="11">
        <v>44561</v>
      </c>
      <c r="R66" s="3" t="s">
        <v>49</v>
      </c>
      <c r="S66" s="4">
        <v>0</v>
      </c>
      <c r="T66" s="4">
        <f t="shared" si="0"/>
        <v>300</v>
      </c>
    </row>
    <row r="67" spans="5:20" s="1" customFormat="1" ht="19.7" hidden="1" customHeight="1" x14ac:dyDescent="0.2">
      <c r="E67" s="10" t="str">
        <f>VLOOKUP(J67,Département!$C$4:$G$149,5,FALSE)</f>
        <v>25 Doubs</v>
      </c>
      <c r="F67" s="3" t="s">
        <v>195</v>
      </c>
      <c r="G67" s="3" t="s">
        <v>42</v>
      </c>
      <c r="H67" s="3" t="s">
        <v>210</v>
      </c>
      <c r="I67" s="3" t="s">
        <v>44</v>
      </c>
      <c r="J67" s="3" t="s">
        <v>197</v>
      </c>
      <c r="K67" s="3" t="s">
        <v>20</v>
      </c>
      <c r="L67" s="4"/>
      <c r="M67" s="3" t="s">
        <v>208</v>
      </c>
      <c r="N67" s="3" t="s">
        <v>204</v>
      </c>
      <c r="O67" s="4">
        <v>700</v>
      </c>
      <c r="P67" s="3" t="s">
        <v>48</v>
      </c>
      <c r="Q67" s="11">
        <v>44561</v>
      </c>
      <c r="R67" s="3" t="s">
        <v>49</v>
      </c>
      <c r="S67" s="4">
        <v>0</v>
      </c>
      <c r="T67" s="4">
        <f t="shared" si="0"/>
        <v>700</v>
      </c>
    </row>
    <row r="68" spans="5:20" s="1" customFormat="1" ht="19.7" hidden="1" customHeight="1" x14ac:dyDescent="0.2">
      <c r="E68" s="10" t="str">
        <f>VLOOKUP(J68,Département!$C$4:$G$149,5,FALSE)</f>
        <v>25 Doubs</v>
      </c>
      <c r="F68" s="3" t="s">
        <v>195</v>
      </c>
      <c r="G68" s="3" t="s">
        <v>42</v>
      </c>
      <c r="H68" s="3" t="s">
        <v>211</v>
      </c>
      <c r="I68" s="3" t="s">
        <v>44</v>
      </c>
      <c r="J68" s="3" t="s">
        <v>197</v>
      </c>
      <c r="K68" s="3" t="s">
        <v>20</v>
      </c>
      <c r="L68" s="4"/>
      <c r="M68" s="3" t="s">
        <v>208</v>
      </c>
      <c r="N68" s="3" t="s">
        <v>212</v>
      </c>
      <c r="O68" s="4">
        <v>350</v>
      </c>
      <c r="P68" s="3" t="s">
        <v>48</v>
      </c>
      <c r="Q68" s="11">
        <v>44561</v>
      </c>
      <c r="R68" s="3" t="s">
        <v>49</v>
      </c>
      <c r="S68" s="4">
        <v>0</v>
      </c>
      <c r="T68" s="4">
        <f t="shared" si="0"/>
        <v>350</v>
      </c>
    </row>
    <row r="69" spans="5:20" s="1" customFormat="1" ht="19.7" hidden="1" customHeight="1" x14ac:dyDescent="0.2">
      <c r="E69" s="10" t="str">
        <f>VLOOKUP(J69,Département!$C$4:$G$149,5,FALSE)</f>
        <v>25 Doubs</v>
      </c>
      <c r="F69" s="3" t="s">
        <v>195</v>
      </c>
      <c r="G69" s="3" t="s">
        <v>42</v>
      </c>
      <c r="H69" s="3" t="s">
        <v>213</v>
      </c>
      <c r="I69" s="3" t="s">
        <v>44</v>
      </c>
      <c r="J69" s="3" t="s">
        <v>197</v>
      </c>
      <c r="K69" s="3" t="s">
        <v>20</v>
      </c>
      <c r="L69" s="4"/>
      <c r="M69" s="3" t="s">
        <v>208</v>
      </c>
      <c r="N69" s="3" t="s">
        <v>214</v>
      </c>
      <c r="O69" s="4">
        <v>50</v>
      </c>
      <c r="P69" s="3" t="s">
        <v>48</v>
      </c>
      <c r="Q69" s="11">
        <v>44561</v>
      </c>
      <c r="R69" s="3" t="s">
        <v>49</v>
      </c>
      <c r="S69" s="4">
        <v>0</v>
      </c>
      <c r="T69" s="4">
        <f t="shared" si="0"/>
        <v>50</v>
      </c>
    </row>
    <row r="70" spans="5:20" s="1" customFormat="1" ht="19.7" hidden="1" customHeight="1" x14ac:dyDescent="0.2">
      <c r="E70" s="10" t="str">
        <f>VLOOKUP(J70,Département!$C$4:$G$149,5,FALSE)</f>
        <v>25 Doubs</v>
      </c>
      <c r="F70" s="3" t="s">
        <v>195</v>
      </c>
      <c r="G70" s="3" t="s">
        <v>42</v>
      </c>
      <c r="H70" s="3" t="s">
        <v>215</v>
      </c>
      <c r="I70" s="3" t="s">
        <v>44</v>
      </c>
      <c r="J70" s="3" t="s">
        <v>197</v>
      </c>
      <c r="K70" s="3" t="s">
        <v>20</v>
      </c>
      <c r="L70" s="4"/>
      <c r="M70" s="3" t="s">
        <v>208</v>
      </c>
      <c r="N70" s="3" t="s">
        <v>216</v>
      </c>
      <c r="O70" s="4">
        <v>100</v>
      </c>
      <c r="P70" s="3" t="s">
        <v>48</v>
      </c>
      <c r="Q70" s="11">
        <v>44561</v>
      </c>
      <c r="R70" s="3" t="s">
        <v>49</v>
      </c>
      <c r="S70" s="4">
        <v>0</v>
      </c>
      <c r="T70" s="4">
        <f t="shared" si="0"/>
        <v>100</v>
      </c>
    </row>
    <row r="71" spans="5:20" s="1" customFormat="1" ht="19.7" hidden="1" customHeight="1" x14ac:dyDescent="0.2">
      <c r="E71" s="10" t="str">
        <f>VLOOKUP(J71,Département!$C$4:$G$149,5,FALSE)</f>
        <v>25 Doubs</v>
      </c>
      <c r="F71" s="3" t="s">
        <v>195</v>
      </c>
      <c r="G71" s="3" t="s">
        <v>42</v>
      </c>
      <c r="H71" s="3" t="s">
        <v>217</v>
      </c>
      <c r="I71" s="3" t="s">
        <v>44</v>
      </c>
      <c r="J71" s="3" t="s">
        <v>197</v>
      </c>
      <c r="K71" s="3" t="s">
        <v>20</v>
      </c>
      <c r="L71" s="4"/>
      <c r="M71" s="3" t="s">
        <v>208</v>
      </c>
      <c r="N71" s="3" t="s">
        <v>218</v>
      </c>
      <c r="O71" s="4">
        <v>300</v>
      </c>
      <c r="P71" s="3" t="s">
        <v>48</v>
      </c>
      <c r="Q71" s="11">
        <v>44561</v>
      </c>
      <c r="R71" s="3" t="s">
        <v>49</v>
      </c>
      <c r="S71" s="4">
        <v>0</v>
      </c>
      <c r="T71" s="4">
        <f t="shared" si="0"/>
        <v>300</v>
      </c>
    </row>
    <row r="72" spans="5:20" s="1" customFormat="1" ht="19.7" hidden="1" customHeight="1" x14ac:dyDescent="0.2">
      <c r="E72" s="10" t="str">
        <f>VLOOKUP(J72,Département!$C$4:$G$149,5,FALSE)</f>
        <v>25 Doubs</v>
      </c>
      <c r="F72" s="3" t="s">
        <v>195</v>
      </c>
      <c r="G72" s="3" t="s">
        <v>42</v>
      </c>
      <c r="H72" s="3" t="s">
        <v>219</v>
      </c>
      <c r="I72" s="3" t="s">
        <v>44</v>
      </c>
      <c r="J72" s="3" t="s">
        <v>197</v>
      </c>
      <c r="K72" s="3" t="s">
        <v>18</v>
      </c>
      <c r="L72" s="4"/>
      <c r="M72" s="9" t="s">
        <v>220</v>
      </c>
      <c r="N72" s="3" t="s">
        <v>221</v>
      </c>
      <c r="O72" s="4">
        <v>500</v>
      </c>
      <c r="P72" s="3" t="s">
        <v>48</v>
      </c>
      <c r="Q72" s="11">
        <v>44651</v>
      </c>
      <c r="R72" s="3" t="s">
        <v>49</v>
      </c>
      <c r="S72" s="4">
        <v>0</v>
      </c>
      <c r="T72" s="4">
        <f t="shared" si="0"/>
        <v>500</v>
      </c>
    </row>
    <row r="73" spans="5:20" s="1" customFormat="1" ht="19.7" hidden="1" customHeight="1" x14ac:dyDescent="0.2">
      <c r="E73" s="10" t="str">
        <f>VLOOKUP(J73,Département!$C$4:$G$149,5,FALSE)</f>
        <v>25 Doubs</v>
      </c>
      <c r="F73" s="3" t="s">
        <v>195</v>
      </c>
      <c r="G73" s="3" t="s">
        <v>42</v>
      </c>
      <c r="H73" s="3" t="s">
        <v>222</v>
      </c>
      <c r="I73" s="3" t="s">
        <v>44</v>
      </c>
      <c r="J73" s="3" t="s">
        <v>197</v>
      </c>
      <c r="K73" s="3" t="s">
        <v>10</v>
      </c>
      <c r="L73" s="4"/>
      <c r="M73" s="9" t="s">
        <v>223</v>
      </c>
      <c r="N73" s="3" t="s">
        <v>212</v>
      </c>
      <c r="O73" s="4">
        <v>50</v>
      </c>
      <c r="P73" s="3" t="s">
        <v>48</v>
      </c>
      <c r="Q73" s="11">
        <v>44651</v>
      </c>
      <c r="R73" s="3" t="s">
        <v>49</v>
      </c>
      <c r="S73" s="4">
        <v>0</v>
      </c>
      <c r="T73" s="4">
        <f t="shared" ref="T73:T136" si="1">O73-S73</f>
        <v>50</v>
      </c>
    </row>
    <row r="74" spans="5:20" s="1" customFormat="1" ht="19.7" hidden="1" customHeight="1" x14ac:dyDescent="0.2">
      <c r="E74" s="10" t="str">
        <f>VLOOKUP(J74,Département!$C$4:$G$149,5,FALSE)</f>
        <v>25 Doubs</v>
      </c>
      <c r="F74" s="3" t="s">
        <v>195</v>
      </c>
      <c r="G74" s="3" t="s">
        <v>42</v>
      </c>
      <c r="H74" s="3" t="s">
        <v>224</v>
      </c>
      <c r="I74" s="3" t="s">
        <v>44</v>
      </c>
      <c r="J74" s="3" t="s">
        <v>197</v>
      </c>
      <c r="K74" s="3" t="s">
        <v>13</v>
      </c>
      <c r="L74" s="4"/>
      <c r="M74" s="3" t="s">
        <v>225</v>
      </c>
      <c r="N74" s="3" t="s">
        <v>212</v>
      </c>
      <c r="O74" s="4">
        <v>50</v>
      </c>
      <c r="P74" s="3" t="s">
        <v>48</v>
      </c>
      <c r="Q74" s="11">
        <v>44651</v>
      </c>
      <c r="R74" s="3" t="s">
        <v>49</v>
      </c>
      <c r="S74" s="4">
        <v>0</v>
      </c>
      <c r="T74" s="4">
        <f t="shared" si="1"/>
        <v>50</v>
      </c>
    </row>
    <row r="75" spans="5:20" s="1" customFormat="1" ht="19.7" hidden="1" customHeight="1" x14ac:dyDescent="0.2">
      <c r="E75" s="10" t="str">
        <f>VLOOKUP(J75,Département!$C$4:$G$149,5,FALSE)</f>
        <v>25 Doubs</v>
      </c>
      <c r="F75" s="3" t="s">
        <v>195</v>
      </c>
      <c r="G75" s="3" t="s">
        <v>42</v>
      </c>
      <c r="H75" s="3" t="s">
        <v>226</v>
      </c>
      <c r="I75" s="3" t="s">
        <v>44</v>
      </c>
      <c r="J75" s="3" t="s">
        <v>197</v>
      </c>
      <c r="K75" s="3" t="s">
        <v>10</v>
      </c>
      <c r="L75" s="4">
        <v>1</v>
      </c>
      <c r="M75" s="3" t="s">
        <v>227</v>
      </c>
      <c r="N75" s="3" t="s">
        <v>228</v>
      </c>
      <c r="O75" s="4">
        <v>500</v>
      </c>
      <c r="P75" s="3" t="s">
        <v>48</v>
      </c>
      <c r="Q75" s="11">
        <v>44681</v>
      </c>
      <c r="R75" s="3" t="s">
        <v>49</v>
      </c>
      <c r="S75" s="4">
        <v>0</v>
      </c>
      <c r="T75" s="4">
        <f t="shared" si="1"/>
        <v>500</v>
      </c>
    </row>
    <row r="76" spans="5:20" s="1" customFormat="1" ht="19.7" hidden="1" customHeight="1" x14ac:dyDescent="0.2">
      <c r="E76" s="10" t="str">
        <f>VLOOKUP(J76,Département!$C$4:$G$149,5,FALSE)</f>
        <v>25 Doubs</v>
      </c>
      <c r="F76" s="3" t="s">
        <v>195</v>
      </c>
      <c r="G76" s="3" t="s">
        <v>42</v>
      </c>
      <c r="H76" s="3" t="s">
        <v>229</v>
      </c>
      <c r="I76" s="3" t="s">
        <v>44</v>
      </c>
      <c r="J76" s="3" t="s">
        <v>197</v>
      </c>
      <c r="K76" s="3" t="s">
        <v>3</v>
      </c>
      <c r="L76" s="4"/>
      <c r="M76" s="3" t="s">
        <v>230</v>
      </c>
      <c r="N76" s="3" t="s">
        <v>231</v>
      </c>
      <c r="O76" s="4">
        <v>1100</v>
      </c>
      <c r="P76" s="3" t="s">
        <v>48</v>
      </c>
      <c r="Q76" s="11">
        <v>44651</v>
      </c>
      <c r="R76" s="3" t="s">
        <v>49</v>
      </c>
      <c r="S76" s="4">
        <v>0</v>
      </c>
      <c r="T76" s="4">
        <f t="shared" si="1"/>
        <v>1100</v>
      </c>
    </row>
    <row r="77" spans="5:20" s="1" customFormat="1" ht="19.7" hidden="1" customHeight="1" x14ac:dyDescent="0.2">
      <c r="E77" s="10" t="str">
        <f>VLOOKUP(J77,Département!$C$4:$G$149,5,FALSE)</f>
        <v>25 Doubs</v>
      </c>
      <c r="F77" s="3" t="s">
        <v>195</v>
      </c>
      <c r="G77" s="3" t="s">
        <v>42</v>
      </c>
      <c r="H77" s="3" t="s">
        <v>232</v>
      </c>
      <c r="I77" s="3" t="s">
        <v>44</v>
      </c>
      <c r="J77" s="3" t="s">
        <v>197</v>
      </c>
      <c r="K77" s="3" t="s">
        <v>27</v>
      </c>
      <c r="L77" s="4"/>
      <c r="M77" s="3" t="s">
        <v>233</v>
      </c>
      <c r="N77" s="3" t="s">
        <v>234</v>
      </c>
      <c r="O77" s="4">
        <v>400</v>
      </c>
      <c r="P77" s="3" t="s">
        <v>48</v>
      </c>
      <c r="Q77" s="11">
        <v>44651</v>
      </c>
      <c r="R77" s="3" t="s">
        <v>49</v>
      </c>
      <c r="S77" s="4">
        <v>0</v>
      </c>
      <c r="T77" s="4">
        <f t="shared" si="1"/>
        <v>400</v>
      </c>
    </row>
    <row r="78" spans="5:20" s="1" customFormat="1" ht="19.7" hidden="1" customHeight="1" x14ac:dyDescent="0.2">
      <c r="E78" s="10" t="str">
        <f>VLOOKUP(J78,Département!$C$4:$G$149,5,FALSE)</f>
        <v>25 Doubs</v>
      </c>
      <c r="F78" s="3" t="s">
        <v>195</v>
      </c>
      <c r="G78" s="3" t="s">
        <v>42</v>
      </c>
      <c r="H78" s="3" t="s">
        <v>235</v>
      </c>
      <c r="I78" s="3" t="s">
        <v>44</v>
      </c>
      <c r="J78" s="3" t="s">
        <v>197</v>
      </c>
      <c r="K78" s="3" t="s">
        <v>10</v>
      </c>
      <c r="L78" s="4">
        <v>1</v>
      </c>
      <c r="M78" s="3" t="s">
        <v>227</v>
      </c>
      <c r="N78" s="3" t="s">
        <v>234</v>
      </c>
      <c r="O78" s="4">
        <v>1400</v>
      </c>
      <c r="P78" s="3" t="s">
        <v>48</v>
      </c>
      <c r="Q78" s="11">
        <v>44681</v>
      </c>
      <c r="R78" s="3" t="s">
        <v>49</v>
      </c>
      <c r="S78" s="4">
        <v>0</v>
      </c>
      <c r="T78" s="4">
        <f t="shared" si="1"/>
        <v>1400</v>
      </c>
    </row>
    <row r="79" spans="5:20" s="1" customFormat="1" ht="19.7" hidden="1" customHeight="1" x14ac:dyDescent="0.2">
      <c r="E79" s="10" t="str">
        <f>VLOOKUP(J79,Département!$C$4:$G$149,5,FALSE)</f>
        <v>25 Doubs</v>
      </c>
      <c r="F79" s="3" t="s">
        <v>195</v>
      </c>
      <c r="G79" s="3" t="s">
        <v>80</v>
      </c>
      <c r="H79" s="3" t="s">
        <v>236</v>
      </c>
      <c r="I79" s="3" t="s">
        <v>44</v>
      </c>
      <c r="J79" s="3" t="s">
        <v>197</v>
      </c>
      <c r="K79" s="3" t="s">
        <v>23</v>
      </c>
      <c r="L79" s="4"/>
      <c r="M79" s="3" t="s">
        <v>165</v>
      </c>
      <c r="N79" s="3" t="s">
        <v>214</v>
      </c>
      <c r="O79" s="4">
        <v>50</v>
      </c>
      <c r="P79" s="3" t="s">
        <v>48</v>
      </c>
      <c r="Q79" s="11">
        <v>44561</v>
      </c>
      <c r="R79" s="3" t="s">
        <v>49</v>
      </c>
      <c r="S79" s="4">
        <v>0</v>
      </c>
      <c r="T79" s="4">
        <f t="shared" si="1"/>
        <v>50</v>
      </c>
    </row>
    <row r="80" spans="5:20" s="1" customFormat="1" ht="19.7" hidden="1" customHeight="1" x14ac:dyDescent="0.2">
      <c r="E80" s="10" t="str">
        <f>VLOOKUP(J80,Département!$C$4:$G$149,5,FALSE)</f>
        <v>25 Doubs</v>
      </c>
      <c r="F80" s="3" t="s">
        <v>195</v>
      </c>
      <c r="G80" s="3" t="s">
        <v>80</v>
      </c>
      <c r="H80" s="3" t="s">
        <v>237</v>
      </c>
      <c r="I80" s="3" t="s">
        <v>44</v>
      </c>
      <c r="J80" s="3" t="s">
        <v>197</v>
      </c>
      <c r="K80" s="3" t="s">
        <v>3</v>
      </c>
      <c r="L80" s="4"/>
      <c r="M80" s="3" t="s">
        <v>198</v>
      </c>
      <c r="N80" s="3" t="s">
        <v>216</v>
      </c>
      <c r="O80" s="4">
        <v>200</v>
      </c>
      <c r="P80" s="3" t="s">
        <v>48</v>
      </c>
      <c r="Q80" s="11">
        <v>44561</v>
      </c>
      <c r="R80" s="3" t="s">
        <v>49</v>
      </c>
      <c r="S80" s="4">
        <v>0</v>
      </c>
      <c r="T80" s="4">
        <f t="shared" si="1"/>
        <v>200</v>
      </c>
    </row>
    <row r="81" spans="5:20" s="1" customFormat="1" ht="19.7" hidden="1" customHeight="1" x14ac:dyDescent="0.2">
      <c r="E81" s="10" t="str">
        <f>VLOOKUP(J81,Département!$C$4:$G$149,5,FALSE)</f>
        <v>25 Doubs</v>
      </c>
      <c r="F81" s="3" t="s">
        <v>195</v>
      </c>
      <c r="G81" s="3" t="s">
        <v>80</v>
      </c>
      <c r="H81" s="3" t="s">
        <v>238</v>
      </c>
      <c r="I81" s="3" t="s">
        <v>44</v>
      </c>
      <c r="J81" s="3" t="s">
        <v>197</v>
      </c>
      <c r="K81" s="3" t="s">
        <v>23</v>
      </c>
      <c r="L81" s="4"/>
      <c r="M81" s="3" t="s">
        <v>165</v>
      </c>
      <c r="N81" s="3" t="s">
        <v>218</v>
      </c>
      <c r="O81" s="4">
        <v>250</v>
      </c>
      <c r="P81" s="3" t="s">
        <v>48</v>
      </c>
      <c r="Q81" s="11">
        <v>44561</v>
      </c>
      <c r="R81" s="3" t="s">
        <v>49</v>
      </c>
      <c r="S81" s="4">
        <v>0</v>
      </c>
      <c r="T81" s="4">
        <f t="shared" si="1"/>
        <v>250</v>
      </c>
    </row>
    <row r="82" spans="5:20" s="1" customFormat="1" ht="19.7" hidden="1" customHeight="1" x14ac:dyDescent="0.2">
      <c r="E82" s="10" t="str">
        <f>VLOOKUP(J82,Département!$C$4:$G$149,5,FALSE)</f>
        <v>25 Doubs</v>
      </c>
      <c r="F82" s="3" t="s">
        <v>195</v>
      </c>
      <c r="G82" s="3" t="s">
        <v>80</v>
      </c>
      <c r="H82" s="3" t="s">
        <v>239</v>
      </c>
      <c r="I82" s="3" t="s">
        <v>44</v>
      </c>
      <c r="J82" s="3" t="s">
        <v>197</v>
      </c>
      <c r="K82" s="3" t="s">
        <v>3</v>
      </c>
      <c r="L82" s="4"/>
      <c r="M82" s="3" t="s">
        <v>198</v>
      </c>
      <c r="N82" s="3" t="s">
        <v>218</v>
      </c>
      <c r="O82" s="4">
        <v>250</v>
      </c>
      <c r="P82" s="3" t="s">
        <v>48</v>
      </c>
      <c r="Q82" s="11">
        <v>44561</v>
      </c>
      <c r="R82" s="3" t="s">
        <v>49</v>
      </c>
      <c r="S82" s="4">
        <v>0</v>
      </c>
      <c r="T82" s="4">
        <f t="shared" si="1"/>
        <v>250</v>
      </c>
    </row>
    <row r="83" spans="5:20" s="1" customFormat="1" ht="19.7" hidden="1" customHeight="1" x14ac:dyDescent="0.2">
      <c r="E83" s="10" t="str">
        <f>VLOOKUP(J83,Département!$C$4:$G$149,5,FALSE)</f>
        <v>25 Doubs</v>
      </c>
      <c r="F83" s="3" t="s">
        <v>195</v>
      </c>
      <c r="G83" s="3" t="s">
        <v>80</v>
      </c>
      <c r="H83" s="3" t="s">
        <v>240</v>
      </c>
      <c r="I83" s="3" t="s">
        <v>44</v>
      </c>
      <c r="J83" s="3" t="s">
        <v>197</v>
      </c>
      <c r="K83" s="3" t="s">
        <v>11</v>
      </c>
      <c r="L83" s="4"/>
      <c r="M83" s="3" t="s">
        <v>241</v>
      </c>
      <c r="N83" s="3" t="s">
        <v>209</v>
      </c>
      <c r="O83" s="4">
        <v>200</v>
      </c>
      <c r="P83" s="3" t="s">
        <v>48</v>
      </c>
      <c r="Q83" s="11">
        <v>44561</v>
      </c>
      <c r="R83" s="3" t="s">
        <v>49</v>
      </c>
      <c r="S83" s="4">
        <v>0</v>
      </c>
      <c r="T83" s="4">
        <f t="shared" si="1"/>
        <v>200</v>
      </c>
    </row>
    <row r="84" spans="5:20" s="1" customFormat="1" ht="19.7" hidden="1" customHeight="1" x14ac:dyDescent="0.2">
      <c r="E84" s="10" t="str">
        <f>VLOOKUP(J84,Département!$C$4:$G$149,5,FALSE)</f>
        <v>25 Doubs</v>
      </c>
      <c r="F84" s="3" t="s">
        <v>195</v>
      </c>
      <c r="G84" s="3" t="s">
        <v>80</v>
      </c>
      <c r="H84" s="3" t="s">
        <v>242</v>
      </c>
      <c r="I84" s="3" t="s">
        <v>44</v>
      </c>
      <c r="J84" s="3" t="s">
        <v>197</v>
      </c>
      <c r="K84" s="3" t="s">
        <v>12</v>
      </c>
      <c r="L84" s="4"/>
      <c r="M84" s="3" t="s">
        <v>243</v>
      </c>
      <c r="N84" s="3" t="s">
        <v>218</v>
      </c>
      <c r="O84" s="4">
        <v>100</v>
      </c>
      <c r="P84" s="3" t="s">
        <v>48</v>
      </c>
      <c r="Q84" s="11">
        <v>44561</v>
      </c>
      <c r="R84" s="3" t="s">
        <v>49</v>
      </c>
      <c r="S84" s="4">
        <v>0</v>
      </c>
      <c r="T84" s="4">
        <f t="shared" si="1"/>
        <v>100</v>
      </c>
    </row>
    <row r="85" spans="5:20" s="1" customFormat="1" ht="19.7" hidden="1" customHeight="1" x14ac:dyDescent="0.2">
      <c r="E85" s="10" t="str">
        <f>VLOOKUP(J85,Département!$C$4:$G$149,5,FALSE)</f>
        <v>25 Doubs</v>
      </c>
      <c r="F85" s="3" t="s">
        <v>195</v>
      </c>
      <c r="G85" s="3" t="s">
        <v>80</v>
      </c>
      <c r="H85" s="3" t="s">
        <v>244</v>
      </c>
      <c r="I85" s="3" t="s">
        <v>44</v>
      </c>
      <c r="J85" s="3" t="s">
        <v>197</v>
      </c>
      <c r="K85" s="3" t="s">
        <v>12</v>
      </c>
      <c r="L85" s="4"/>
      <c r="M85" s="3" t="s">
        <v>245</v>
      </c>
      <c r="N85" s="3" t="s">
        <v>218</v>
      </c>
      <c r="O85" s="4">
        <v>100</v>
      </c>
      <c r="P85" s="3" t="s">
        <v>48</v>
      </c>
      <c r="Q85" s="11">
        <v>44561</v>
      </c>
      <c r="R85" s="3" t="s">
        <v>49</v>
      </c>
      <c r="S85" s="4">
        <v>0</v>
      </c>
      <c r="T85" s="4">
        <f t="shared" si="1"/>
        <v>100</v>
      </c>
    </row>
    <row r="86" spans="5:20" s="1" customFormat="1" ht="19.7" hidden="1" customHeight="1" x14ac:dyDescent="0.2">
      <c r="E86" s="10" t="str">
        <f>VLOOKUP(J86,Département!$C$4:$G$149,5,FALSE)</f>
        <v>25 Doubs</v>
      </c>
      <c r="F86" s="3" t="s">
        <v>195</v>
      </c>
      <c r="G86" s="3" t="s">
        <v>80</v>
      </c>
      <c r="H86" s="3" t="s">
        <v>246</v>
      </c>
      <c r="I86" s="3" t="s">
        <v>44</v>
      </c>
      <c r="J86" s="3" t="s">
        <v>197</v>
      </c>
      <c r="K86" s="3" t="s">
        <v>12</v>
      </c>
      <c r="L86" s="4"/>
      <c r="M86" s="3" t="s">
        <v>245</v>
      </c>
      <c r="N86" s="3" t="s">
        <v>216</v>
      </c>
      <c r="O86" s="4">
        <v>200</v>
      </c>
      <c r="P86" s="3" t="s">
        <v>48</v>
      </c>
      <c r="Q86" s="11">
        <v>44561</v>
      </c>
      <c r="R86" s="3" t="s">
        <v>49</v>
      </c>
      <c r="S86" s="4">
        <v>0</v>
      </c>
      <c r="T86" s="4">
        <f t="shared" si="1"/>
        <v>200</v>
      </c>
    </row>
    <row r="87" spans="5:20" s="1" customFormat="1" ht="19.7" hidden="1" customHeight="1" x14ac:dyDescent="0.2">
      <c r="E87" s="10" t="str">
        <f>VLOOKUP(J87,Département!$C$4:$G$149,5,FALSE)</f>
        <v>25 Doubs</v>
      </c>
      <c r="F87" s="3" t="s">
        <v>195</v>
      </c>
      <c r="G87" s="3" t="s">
        <v>80</v>
      </c>
      <c r="H87" s="3" t="s">
        <v>247</v>
      </c>
      <c r="I87" s="3" t="s">
        <v>44</v>
      </c>
      <c r="J87" s="3" t="s">
        <v>197</v>
      </c>
      <c r="K87" s="3" t="s">
        <v>14</v>
      </c>
      <c r="L87" s="4"/>
      <c r="M87" s="3" t="s">
        <v>148</v>
      </c>
      <c r="N87" s="3" t="s">
        <v>248</v>
      </c>
      <c r="O87" s="4">
        <v>50</v>
      </c>
      <c r="P87" s="3" t="s">
        <v>48</v>
      </c>
      <c r="Q87" s="11">
        <v>44561</v>
      </c>
      <c r="R87" s="3" t="s">
        <v>49</v>
      </c>
      <c r="S87" s="4">
        <v>0</v>
      </c>
      <c r="T87" s="4">
        <f t="shared" si="1"/>
        <v>50</v>
      </c>
    </row>
    <row r="88" spans="5:20" s="1" customFormat="1" ht="19.7" hidden="1" customHeight="1" x14ac:dyDescent="0.2">
      <c r="E88" s="10" t="str">
        <f>VLOOKUP(J88,Département!$C$4:$G$149,5,FALSE)</f>
        <v>25 Doubs</v>
      </c>
      <c r="F88" s="3" t="s">
        <v>195</v>
      </c>
      <c r="G88" s="3" t="s">
        <v>80</v>
      </c>
      <c r="H88" s="3" t="s">
        <v>249</v>
      </c>
      <c r="I88" s="3" t="s">
        <v>44</v>
      </c>
      <c r="J88" s="3" t="s">
        <v>197</v>
      </c>
      <c r="K88" s="3" t="s">
        <v>14</v>
      </c>
      <c r="L88" s="4"/>
      <c r="M88" s="3" t="s">
        <v>148</v>
      </c>
      <c r="N88" s="3" t="s">
        <v>250</v>
      </c>
      <c r="O88" s="4">
        <v>50</v>
      </c>
      <c r="P88" s="3" t="s">
        <v>48</v>
      </c>
      <c r="Q88" s="11">
        <v>44561</v>
      </c>
      <c r="R88" s="3" t="s">
        <v>49</v>
      </c>
      <c r="S88" s="4">
        <v>0</v>
      </c>
      <c r="T88" s="4">
        <f t="shared" si="1"/>
        <v>50</v>
      </c>
    </row>
    <row r="89" spans="5:20" s="1" customFormat="1" ht="19.7" hidden="1" customHeight="1" x14ac:dyDescent="0.2">
      <c r="E89" s="10" t="str">
        <f>VLOOKUP(J89,Département!$C$4:$G$149,5,FALSE)</f>
        <v>25 Doubs</v>
      </c>
      <c r="F89" s="3" t="s">
        <v>195</v>
      </c>
      <c r="G89" s="3" t="s">
        <v>80</v>
      </c>
      <c r="H89" s="3" t="s">
        <v>251</v>
      </c>
      <c r="I89" s="3" t="s">
        <v>44</v>
      </c>
      <c r="J89" s="3" t="s">
        <v>197</v>
      </c>
      <c r="K89" s="3" t="s">
        <v>13</v>
      </c>
      <c r="L89" s="4"/>
      <c r="M89" s="3" t="s">
        <v>225</v>
      </c>
      <c r="N89" s="3" t="s">
        <v>252</v>
      </c>
      <c r="O89" s="4">
        <v>1000</v>
      </c>
      <c r="P89" s="3" t="s">
        <v>48</v>
      </c>
      <c r="Q89" s="11">
        <v>44651</v>
      </c>
      <c r="R89" s="3" t="s">
        <v>49</v>
      </c>
      <c r="S89" s="4">
        <v>0</v>
      </c>
      <c r="T89" s="4">
        <f t="shared" si="1"/>
        <v>1000</v>
      </c>
    </row>
    <row r="90" spans="5:20" s="1" customFormat="1" ht="19.7" hidden="1" customHeight="1" x14ac:dyDescent="0.2">
      <c r="E90" s="10" t="str">
        <f>VLOOKUP(J90,Département!$C$4:$G$149,5,FALSE)</f>
        <v>25 Doubs</v>
      </c>
      <c r="F90" s="3" t="s">
        <v>195</v>
      </c>
      <c r="G90" s="3" t="s">
        <v>80</v>
      </c>
      <c r="H90" s="3" t="s">
        <v>253</v>
      </c>
      <c r="I90" s="3" t="s">
        <v>44</v>
      </c>
      <c r="J90" s="3" t="s">
        <v>197</v>
      </c>
      <c r="K90" s="3" t="s">
        <v>13</v>
      </c>
      <c r="L90" s="4"/>
      <c r="M90" s="3" t="s">
        <v>225</v>
      </c>
      <c r="N90" s="3" t="s">
        <v>254</v>
      </c>
      <c r="O90" s="4">
        <v>1000</v>
      </c>
      <c r="P90" s="3" t="s">
        <v>48</v>
      </c>
      <c r="Q90" s="11">
        <v>44651</v>
      </c>
      <c r="R90" s="3" t="s">
        <v>49</v>
      </c>
      <c r="S90" s="4">
        <v>0</v>
      </c>
      <c r="T90" s="4">
        <f t="shared" si="1"/>
        <v>1000</v>
      </c>
    </row>
    <row r="91" spans="5:20" s="1" customFormat="1" ht="19.7" hidden="1" customHeight="1" x14ac:dyDescent="0.2">
      <c r="E91" s="10" t="str">
        <f>VLOOKUP(J91,Département!$C$4:$G$149,5,FALSE)</f>
        <v>25 Doubs</v>
      </c>
      <c r="F91" s="3" t="s">
        <v>195</v>
      </c>
      <c r="G91" s="3" t="s">
        <v>80</v>
      </c>
      <c r="H91" s="3" t="s">
        <v>255</v>
      </c>
      <c r="I91" s="3" t="s">
        <v>44</v>
      </c>
      <c r="J91" s="3" t="s">
        <v>197</v>
      </c>
      <c r="K91" s="3" t="s">
        <v>13</v>
      </c>
      <c r="L91" s="4"/>
      <c r="M91" s="3" t="s">
        <v>225</v>
      </c>
      <c r="N91" s="3" t="s">
        <v>221</v>
      </c>
      <c r="O91" s="4">
        <v>200</v>
      </c>
      <c r="P91" s="3" t="s">
        <v>48</v>
      </c>
      <c r="Q91" s="11">
        <v>44651</v>
      </c>
      <c r="R91" s="3" t="s">
        <v>49</v>
      </c>
      <c r="S91" s="4">
        <v>0</v>
      </c>
      <c r="T91" s="4">
        <f t="shared" si="1"/>
        <v>200</v>
      </c>
    </row>
    <row r="92" spans="5:20" s="1" customFormat="1" ht="19.7" hidden="1" customHeight="1" x14ac:dyDescent="0.2">
      <c r="E92" s="10" t="str">
        <f>VLOOKUP(J92,Département!$C$4:$G$149,5,FALSE)</f>
        <v>25 Doubs</v>
      </c>
      <c r="F92" s="3" t="s">
        <v>195</v>
      </c>
      <c r="G92" s="3" t="s">
        <v>80</v>
      </c>
      <c r="H92" s="3" t="s">
        <v>256</v>
      </c>
      <c r="I92" s="3" t="s">
        <v>44</v>
      </c>
      <c r="J92" s="3" t="s">
        <v>197</v>
      </c>
      <c r="K92" s="3" t="s">
        <v>10</v>
      </c>
      <c r="L92" s="4">
        <v>1</v>
      </c>
      <c r="M92" s="3" t="s">
        <v>227</v>
      </c>
      <c r="N92" s="3" t="s">
        <v>221</v>
      </c>
      <c r="O92" s="4">
        <v>200</v>
      </c>
      <c r="P92" s="3" t="s">
        <v>48</v>
      </c>
      <c r="Q92" s="11">
        <v>44681</v>
      </c>
      <c r="R92" s="3" t="s">
        <v>49</v>
      </c>
      <c r="S92" s="4">
        <v>0</v>
      </c>
      <c r="T92" s="4">
        <f t="shared" si="1"/>
        <v>200</v>
      </c>
    </row>
    <row r="93" spans="5:20" s="1" customFormat="1" ht="19.7" hidden="1" customHeight="1" x14ac:dyDescent="0.2">
      <c r="E93" s="10" t="str">
        <f>VLOOKUP(J93,Département!$C$4:$G$149,5,FALSE)</f>
        <v>25 Doubs</v>
      </c>
      <c r="F93" s="3" t="s">
        <v>195</v>
      </c>
      <c r="G93" s="3" t="s">
        <v>80</v>
      </c>
      <c r="H93" s="3" t="s">
        <v>257</v>
      </c>
      <c r="I93" s="3" t="s">
        <v>44</v>
      </c>
      <c r="J93" s="3" t="s">
        <v>197</v>
      </c>
      <c r="K93" s="3" t="s">
        <v>13</v>
      </c>
      <c r="L93" s="4"/>
      <c r="M93" s="3" t="s">
        <v>225</v>
      </c>
      <c r="N93" s="3" t="s">
        <v>258</v>
      </c>
      <c r="O93" s="4">
        <v>300</v>
      </c>
      <c r="P93" s="3" t="s">
        <v>48</v>
      </c>
      <c r="Q93" s="11">
        <v>44651</v>
      </c>
      <c r="R93" s="3" t="s">
        <v>49</v>
      </c>
      <c r="S93" s="4">
        <v>0</v>
      </c>
      <c r="T93" s="4">
        <f t="shared" si="1"/>
        <v>300</v>
      </c>
    </row>
    <row r="94" spans="5:20" s="1" customFormat="1" ht="19.7" hidden="1" customHeight="1" x14ac:dyDescent="0.2">
      <c r="E94" s="10" t="str">
        <f>VLOOKUP(J94,Département!$C$4:$G$149,5,FALSE)</f>
        <v>25 Doubs</v>
      </c>
      <c r="F94" s="3" t="s">
        <v>195</v>
      </c>
      <c r="G94" s="3" t="s">
        <v>80</v>
      </c>
      <c r="H94" s="3" t="s">
        <v>259</v>
      </c>
      <c r="I94" s="3" t="s">
        <v>44</v>
      </c>
      <c r="J94" s="3" t="s">
        <v>197</v>
      </c>
      <c r="K94" s="3" t="s">
        <v>13</v>
      </c>
      <c r="L94" s="4"/>
      <c r="M94" s="3" t="s">
        <v>225</v>
      </c>
      <c r="N94" s="3" t="s">
        <v>260</v>
      </c>
      <c r="O94" s="4">
        <v>250</v>
      </c>
      <c r="P94" s="3" t="s">
        <v>48</v>
      </c>
      <c r="Q94" s="11">
        <v>44651</v>
      </c>
      <c r="R94" s="3" t="s">
        <v>49</v>
      </c>
      <c r="S94" s="4">
        <v>0</v>
      </c>
      <c r="T94" s="4">
        <f t="shared" si="1"/>
        <v>250</v>
      </c>
    </row>
    <row r="95" spans="5:20" s="1" customFormat="1" ht="19.7" hidden="1" customHeight="1" x14ac:dyDescent="0.2">
      <c r="E95" s="10" t="str">
        <f>VLOOKUP(J95,Département!$C$4:$G$149,5,FALSE)</f>
        <v>25 Doubs</v>
      </c>
      <c r="F95" s="3" t="s">
        <v>195</v>
      </c>
      <c r="G95" s="3" t="s">
        <v>80</v>
      </c>
      <c r="H95" s="3" t="s">
        <v>261</v>
      </c>
      <c r="I95" s="3" t="s">
        <v>44</v>
      </c>
      <c r="J95" s="3" t="s">
        <v>197</v>
      </c>
      <c r="K95" s="3" t="s">
        <v>13</v>
      </c>
      <c r="L95" s="4"/>
      <c r="M95" s="3" t="s">
        <v>225</v>
      </c>
      <c r="N95" s="3" t="s">
        <v>262</v>
      </c>
      <c r="O95" s="4">
        <v>300</v>
      </c>
      <c r="P95" s="3" t="s">
        <v>48</v>
      </c>
      <c r="Q95" s="11">
        <v>44651</v>
      </c>
      <c r="R95" s="3" t="s">
        <v>49</v>
      </c>
      <c r="S95" s="4">
        <v>0</v>
      </c>
      <c r="T95" s="4">
        <f t="shared" si="1"/>
        <v>300</v>
      </c>
    </row>
    <row r="96" spans="5:20" s="1" customFormat="1" ht="19.7" hidden="1" customHeight="1" x14ac:dyDescent="0.2">
      <c r="E96" s="10" t="str">
        <f>VLOOKUP(J96,Département!$C$4:$G$149,5,FALSE)</f>
        <v>25 Doubs</v>
      </c>
      <c r="F96" s="3" t="s">
        <v>195</v>
      </c>
      <c r="G96" s="3" t="s">
        <v>80</v>
      </c>
      <c r="H96" s="3" t="s">
        <v>263</v>
      </c>
      <c r="I96" s="3" t="s">
        <v>44</v>
      </c>
      <c r="J96" s="3" t="s">
        <v>197</v>
      </c>
      <c r="K96" s="3" t="s">
        <v>27</v>
      </c>
      <c r="L96" s="4"/>
      <c r="M96" s="3" t="s">
        <v>264</v>
      </c>
      <c r="N96" s="3" t="s">
        <v>216</v>
      </c>
      <c r="O96" s="4">
        <v>100</v>
      </c>
      <c r="P96" s="3" t="s">
        <v>48</v>
      </c>
      <c r="Q96" s="11">
        <v>44651</v>
      </c>
      <c r="R96" s="3" t="s">
        <v>49</v>
      </c>
      <c r="S96" s="4">
        <v>0</v>
      </c>
      <c r="T96" s="4">
        <f t="shared" si="1"/>
        <v>100</v>
      </c>
    </row>
    <row r="97" spans="5:20" s="1" customFormat="1" ht="19.7" hidden="1" customHeight="1" x14ac:dyDescent="0.2">
      <c r="E97" s="10" t="str">
        <f>VLOOKUP(J97,Département!$C$4:$G$149,5,FALSE)</f>
        <v>25 Doubs</v>
      </c>
      <c r="F97" s="3" t="s">
        <v>195</v>
      </c>
      <c r="G97" s="3" t="s">
        <v>80</v>
      </c>
      <c r="H97" s="3" t="s">
        <v>265</v>
      </c>
      <c r="I97" s="3" t="s">
        <v>44</v>
      </c>
      <c r="J97" s="3" t="s">
        <v>197</v>
      </c>
      <c r="K97" s="3" t="s">
        <v>13</v>
      </c>
      <c r="L97" s="4"/>
      <c r="M97" s="3" t="s">
        <v>225</v>
      </c>
      <c r="N97" s="3" t="s">
        <v>266</v>
      </c>
      <c r="O97" s="4">
        <v>500</v>
      </c>
      <c r="P97" s="3" t="s">
        <v>48</v>
      </c>
      <c r="Q97" s="11">
        <v>44651</v>
      </c>
      <c r="R97" s="3" t="s">
        <v>49</v>
      </c>
      <c r="S97" s="4">
        <v>0</v>
      </c>
      <c r="T97" s="4">
        <f t="shared" si="1"/>
        <v>500</v>
      </c>
    </row>
    <row r="98" spans="5:20" s="1" customFormat="1" ht="19.7" hidden="1" customHeight="1" x14ac:dyDescent="0.2">
      <c r="E98" s="10" t="str">
        <f>VLOOKUP(J98,Département!$C$4:$G$149,5,FALSE)</f>
        <v>25 Doubs</v>
      </c>
      <c r="F98" s="3" t="s">
        <v>195</v>
      </c>
      <c r="G98" s="3" t="s">
        <v>80</v>
      </c>
      <c r="H98" s="3" t="s">
        <v>267</v>
      </c>
      <c r="I98" s="3" t="s">
        <v>44</v>
      </c>
      <c r="J98" s="3" t="s">
        <v>197</v>
      </c>
      <c r="K98" s="3" t="s">
        <v>13</v>
      </c>
      <c r="L98" s="4"/>
      <c r="M98" s="3" t="s">
        <v>225</v>
      </c>
      <c r="N98" s="3" t="s">
        <v>216</v>
      </c>
      <c r="O98" s="4">
        <v>500</v>
      </c>
      <c r="P98" s="3" t="s">
        <v>48</v>
      </c>
      <c r="Q98" s="11">
        <v>44651</v>
      </c>
      <c r="R98" s="3" t="s">
        <v>49</v>
      </c>
      <c r="S98" s="4">
        <v>0</v>
      </c>
      <c r="T98" s="4">
        <f t="shared" si="1"/>
        <v>500</v>
      </c>
    </row>
    <row r="99" spans="5:20" s="1" customFormat="1" ht="19.7" hidden="1" customHeight="1" x14ac:dyDescent="0.2">
      <c r="E99" s="10" t="str">
        <f>VLOOKUP(J99,Département!$C$4:$G$149,5,FALSE)</f>
        <v>25 Doubs</v>
      </c>
      <c r="F99" s="3" t="s">
        <v>195</v>
      </c>
      <c r="G99" s="3" t="s">
        <v>80</v>
      </c>
      <c r="H99" s="3" t="s">
        <v>268</v>
      </c>
      <c r="I99" s="3" t="s">
        <v>44</v>
      </c>
      <c r="J99" s="3" t="s">
        <v>269</v>
      </c>
      <c r="K99" s="3" t="s">
        <v>18</v>
      </c>
      <c r="L99" s="4">
        <v>1</v>
      </c>
      <c r="M99" s="3" t="s">
        <v>270</v>
      </c>
      <c r="N99" s="3" t="s">
        <v>271</v>
      </c>
      <c r="O99" s="4">
        <v>400</v>
      </c>
      <c r="P99" s="3" t="s">
        <v>48</v>
      </c>
      <c r="Q99" s="11">
        <v>44865</v>
      </c>
      <c r="R99" s="3" t="s">
        <v>61</v>
      </c>
      <c r="S99" s="4">
        <v>0</v>
      </c>
      <c r="T99" s="4">
        <f t="shared" si="1"/>
        <v>400</v>
      </c>
    </row>
    <row r="100" spans="5:20" s="1" customFormat="1" ht="19.7" hidden="1" customHeight="1" x14ac:dyDescent="0.2">
      <c r="E100" s="10" t="str">
        <f>VLOOKUP(J100,Département!$C$4:$G$149,5,FALSE)</f>
        <v>25 Doubs</v>
      </c>
      <c r="F100" s="3" t="s">
        <v>195</v>
      </c>
      <c r="G100" s="3" t="s">
        <v>80</v>
      </c>
      <c r="H100" s="3" t="s">
        <v>272</v>
      </c>
      <c r="I100" s="3" t="s">
        <v>44</v>
      </c>
      <c r="J100" s="3" t="s">
        <v>269</v>
      </c>
      <c r="K100" s="3" t="s">
        <v>6</v>
      </c>
      <c r="L100" s="4"/>
      <c r="M100" s="3" t="s">
        <v>69</v>
      </c>
      <c r="N100" s="3" t="s">
        <v>273</v>
      </c>
      <c r="O100" s="4">
        <v>50</v>
      </c>
      <c r="P100" s="3" t="s">
        <v>48</v>
      </c>
      <c r="Q100" s="11">
        <v>44926</v>
      </c>
      <c r="R100" s="3" t="s">
        <v>61</v>
      </c>
      <c r="S100" s="4">
        <v>0</v>
      </c>
      <c r="T100" s="4">
        <f t="shared" si="1"/>
        <v>50</v>
      </c>
    </row>
    <row r="101" spans="5:20" s="1" customFormat="1" ht="19.7" hidden="1" customHeight="1" x14ac:dyDescent="0.2">
      <c r="E101" s="10" t="str">
        <f>VLOOKUP(J101,Département!$C$4:$G$149,5,FALSE)</f>
        <v>25 Doubs</v>
      </c>
      <c r="F101" s="3" t="s">
        <v>274</v>
      </c>
      <c r="G101" s="3" t="s">
        <v>111</v>
      </c>
      <c r="H101" s="3" t="s">
        <v>275</v>
      </c>
      <c r="I101" s="3" t="s">
        <v>44</v>
      </c>
      <c r="J101" s="3" t="s">
        <v>276</v>
      </c>
      <c r="K101" s="3" t="s">
        <v>17</v>
      </c>
      <c r="L101" s="4"/>
      <c r="M101" s="3" t="s">
        <v>277</v>
      </c>
      <c r="N101" s="3" t="s">
        <v>278</v>
      </c>
      <c r="O101" s="4">
        <v>1700</v>
      </c>
      <c r="P101" s="3" t="s">
        <v>48</v>
      </c>
      <c r="Q101" s="11">
        <v>44561</v>
      </c>
      <c r="R101" s="3" t="s">
        <v>49</v>
      </c>
      <c r="S101" s="4">
        <v>0</v>
      </c>
      <c r="T101" s="4">
        <f t="shared" si="1"/>
        <v>1700</v>
      </c>
    </row>
    <row r="102" spans="5:20" s="1" customFormat="1" ht="19.7" hidden="1" customHeight="1" x14ac:dyDescent="0.2">
      <c r="E102" s="10" t="str">
        <f>VLOOKUP(J102,Département!$C$4:$G$149,5,FALSE)</f>
        <v>25 Doubs</v>
      </c>
      <c r="F102" s="3" t="s">
        <v>274</v>
      </c>
      <c r="G102" s="3" t="s">
        <v>42</v>
      </c>
      <c r="H102" s="3" t="s">
        <v>279</v>
      </c>
      <c r="I102" s="3" t="s">
        <v>76</v>
      </c>
      <c r="J102" s="3" t="s">
        <v>276</v>
      </c>
      <c r="K102" s="3" t="s">
        <v>3</v>
      </c>
      <c r="L102" s="4"/>
      <c r="M102" s="3" t="s">
        <v>198</v>
      </c>
      <c r="N102" s="3" t="s">
        <v>280</v>
      </c>
      <c r="O102" s="4">
        <v>1600</v>
      </c>
      <c r="P102" s="3" t="s">
        <v>48</v>
      </c>
      <c r="Q102" s="11">
        <v>44196</v>
      </c>
      <c r="R102" s="3" t="s">
        <v>49</v>
      </c>
      <c r="S102" s="4">
        <v>760</v>
      </c>
      <c r="T102" s="4">
        <f t="shared" si="1"/>
        <v>840</v>
      </c>
    </row>
    <row r="103" spans="5:20" s="1" customFormat="1" ht="19.7" customHeight="1" x14ac:dyDescent="0.2">
      <c r="E103" s="10" t="str">
        <f>VLOOKUP(J103,Département!$C$4:$G$149,5,FALSE)</f>
        <v>25 Doubs</v>
      </c>
      <c r="F103" s="3" t="s">
        <v>274</v>
      </c>
      <c r="G103" s="3" t="s">
        <v>42</v>
      </c>
      <c r="H103" s="3" t="s">
        <v>281</v>
      </c>
      <c r="I103" s="3" t="s">
        <v>44</v>
      </c>
      <c r="J103" s="3" t="s">
        <v>282</v>
      </c>
      <c r="K103" s="3" t="s">
        <v>8</v>
      </c>
      <c r="L103" s="4"/>
      <c r="M103" s="9" t="s">
        <v>283</v>
      </c>
      <c r="N103" s="3" t="s">
        <v>284</v>
      </c>
      <c r="O103" s="4">
        <v>600</v>
      </c>
      <c r="P103" s="3" t="s">
        <v>48</v>
      </c>
      <c r="Q103" s="11">
        <v>44926</v>
      </c>
      <c r="R103" s="3" t="s">
        <v>61</v>
      </c>
      <c r="S103" s="4">
        <v>0</v>
      </c>
      <c r="T103" s="4">
        <f t="shared" si="1"/>
        <v>600</v>
      </c>
    </row>
    <row r="104" spans="5:20" s="1" customFormat="1" ht="19.7" hidden="1" customHeight="1" x14ac:dyDescent="0.2">
      <c r="E104" s="10" t="str">
        <f>VLOOKUP(J104,Département!$C$4:$G$149,5,FALSE)</f>
        <v>25 Doubs</v>
      </c>
      <c r="F104" s="3" t="s">
        <v>274</v>
      </c>
      <c r="G104" s="3" t="s">
        <v>80</v>
      </c>
      <c r="H104" s="3" t="s">
        <v>285</v>
      </c>
      <c r="I104" s="3" t="s">
        <v>44</v>
      </c>
      <c r="J104" s="3" t="s">
        <v>282</v>
      </c>
      <c r="K104" s="3" t="s">
        <v>23</v>
      </c>
      <c r="L104" s="4"/>
      <c r="M104" s="3" t="s">
        <v>286</v>
      </c>
      <c r="N104" s="3" t="s">
        <v>287</v>
      </c>
      <c r="O104" s="4">
        <v>300</v>
      </c>
      <c r="P104" s="3" t="s">
        <v>48</v>
      </c>
      <c r="Q104" s="11">
        <v>44926</v>
      </c>
      <c r="R104" s="3" t="s">
        <v>61</v>
      </c>
      <c r="S104" s="4">
        <v>0</v>
      </c>
      <c r="T104" s="4">
        <f t="shared" si="1"/>
        <v>300</v>
      </c>
    </row>
    <row r="105" spans="5:20" s="1" customFormat="1" ht="19.7" hidden="1" customHeight="1" x14ac:dyDescent="0.2">
      <c r="E105" s="10" t="str">
        <f>VLOOKUP(J105,Département!$C$4:$G$149,5,FALSE)</f>
        <v>89 Yonne</v>
      </c>
      <c r="F105" s="3" t="s">
        <v>288</v>
      </c>
      <c r="G105" s="3" t="s">
        <v>42</v>
      </c>
      <c r="H105" s="3" t="s">
        <v>289</v>
      </c>
      <c r="I105" s="3" t="s">
        <v>44</v>
      </c>
      <c r="J105" s="3" t="s">
        <v>290</v>
      </c>
      <c r="K105" s="3" t="s">
        <v>12</v>
      </c>
      <c r="L105" s="4">
        <v>3</v>
      </c>
      <c r="M105" s="3" t="s">
        <v>291</v>
      </c>
      <c r="N105" s="3" t="s">
        <v>292</v>
      </c>
      <c r="O105" s="4">
        <v>553</v>
      </c>
      <c r="P105" s="3" t="s">
        <v>48</v>
      </c>
      <c r="Q105" s="11">
        <v>44651</v>
      </c>
      <c r="R105" s="3" t="s">
        <v>49</v>
      </c>
      <c r="S105" s="4">
        <v>553</v>
      </c>
      <c r="T105" s="4">
        <f t="shared" si="1"/>
        <v>0</v>
      </c>
    </row>
    <row r="106" spans="5:20" s="1" customFormat="1" ht="19.7" hidden="1" customHeight="1" x14ac:dyDescent="0.2">
      <c r="E106" s="10" t="str">
        <f>VLOOKUP(J106,Département!$C$4:$G$149,5,FALSE)</f>
        <v>89 Yonne</v>
      </c>
      <c r="F106" s="3" t="s">
        <v>288</v>
      </c>
      <c r="G106" s="3" t="s">
        <v>42</v>
      </c>
      <c r="H106" s="3" t="s">
        <v>293</v>
      </c>
      <c r="I106" s="3" t="s">
        <v>44</v>
      </c>
      <c r="J106" s="3" t="s">
        <v>294</v>
      </c>
      <c r="K106" s="3" t="s">
        <v>12</v>
      </c>
      <c r="L106" s="4">
        <v>3</v>
      </c>
      <c r="M106" s="3" t="s">
        <v>291</v>
      </c>
      <c r="N106" s="3" t="s">
        <v>295</v>
      </c>
      <c r="O106" s="4">
        <v>189</v>
      </c>
      <c r="P106" s="3" t="s">
        <v>48</v>
      </c>
      <c r="Q106" s="11">
        <v>44651</v>
      </c>
      <c r="R106" s="3" t="s">
        <v>49</v>
      </c>
      <c r="S106" s="4">
        <v>189</v>
      </c>
      <c r="T106" s="4">
        <f t="shared" si="1"/>
        <v>0</v>
      </c>
    </row>
    <row r="107" spans="5:20" s="1" customFormat="1" ht="19.7" hidden="1" customHeight="1" x14ac:dyDescent="0.2">
      <c r="E107" s="10" t="str">
        <f>VLOOKUP(J107,Département!$C$4:$G$149,5,FALSE)</f>
        <v>89 Yonne</v>
      </c>
      <c r="F107" s="3" t="s">
        <v>288</v>
      </c>
      <c r="G107" s="3" t="s">
        <v>42</v>
      </c>
      <c r="H107" s="3" t="s">
        <v>296</v>
      </c>
      <c r="I107" s="3" t="s">
        <v>44</v>
      </c>
      <c r="J107" s="3" t="s">
        <v>294</v>
      </c>
      <c r="K107" s="3" t="s">
        <v>12</v>
      </c>
      <c r="L107" s="4">
        <v>3</v>
      </c>
      <c r="M107" s="3" t="s">
        <v>291</v>
      </c>
      <c r="N107" s="3" t="s">
        <v>297</v>
      </c>
      <c r="O107" s="4">
        <v>155</v>
      </c>
      <c r="P107" s="3" t="s">
        <v>48</v>
      </c>
      <c r="Q107" s="11">
        <v>44651</v>
      </c>
      <c r="R107" s="3" t="s">
        <v>49</v>
      </c>
      <c r="S107" s="4">
        <v>155</v>
      </c>
      <c r="T107" s="4">
        <f t="shared" si="1"/>
        <v>0</v>
      </c>
    </row>
    <row r="108" spans="5:20" s="1" customFormat="1" ht="19.7" hidden="1" customHeight="1" x14ac:dyDescent="0.2">
      <c r="E108" s="10" t="str">
        <f>VLOOKUP(J108,Département!$C$4:$G$149,5,FALSE)</f>
        <v>89 Yonne</v>
      </c>
      <c r="F108" s="3" t="s">
        <v>288</v>
      </c>
      <c r="G108" s="3" t="s">
        <v>42</v>
      </c>
      <c r="H108" s="3" t="s">
        <v>298</v>
      </c>
      <c r="I108" s="3" t="s">
        <v>44</v>
      </c>
      <c r="J108" s="3" t="s">
        <v>294</v>
      </c>
      <c r="K108" s="3" t="s">
        <v>12</v>
      </c>
      <c r="L108" s="4">
        <v>3</v>
      </c>
      <c r="M108" s="3" t="s">
        <v>291</v>
      </c>
      <c r="N108" s="3" t="s">
        <v>299</v>
      </c>
      <c r="O108" s="4">
        <v>331</v>
      </c>
      <c r="P108" s="3" t="s">
        <v>48</v>
      </c>
      <c r="Q108" s="11">
        <v>44651</v>
      </c>
      <c r="R108" s="3" t="s">
        <v>49</v>
      </c>
      <c r="S108" s="4">
        <v>0</v>
      </c>
      <c r="T108" s="4">
        <f t="shared" si="1"/>
        <v>331</v>
      </c>
    </row>
    <row r="109" spans="5:20" s="1" customFormat="1" ht="19.7" hidden="1" customHeight="1" x14ac:dyDescent="0.2">
      <c r="E109" s="10" t="str">
        <f>VLOOKUP(J109,Département!$C$4:$G$149,5,FALSE)</f>
        <v>89 Yonne</v>
      </c>
      <c r="F109" s="3" t="s">
        <v>288</v>
      </c>
      <c r="G109" s="3" t="s">
        <v>42</v>
      </c>
      <c r="H109" s="3" t="s">
        <v>300</v>
      </c>
      <c r="I109" s="3" t="s">
        <v>44</v>
      </c>
      <c r="J109" s="3" t="s">
        <v>294</v>
      </c>
      <c r="K109" s="3" t="s">
        <v>12</v>
      </c>
      <c r="L109" s="4">
        <v>3</v>
      </c>
      <c r="M109" s="3" t="s">
        <v>291</v>
      </c>
      <c r="N109" s="3" t="s">
        <v>301</v>
      </c>
      <c r="O109" s="4">
        <v>302</v>
      </c>
      <c r="P109" s="3" t="s">
        <v>48</v>
      </c>
      <c r="Q109" s="11">
        <v>44651</v>
      </c>
      <c r="R109" s="3" t="s">
        <v>49</v>
      </c>
      <c r="S109" s="4">
        <v>302</v>
      </c>
      <c r="T109" s="4">
        <f t="shared" si="1"/>
        <v>0</v>
      </c>
    </row>
    <row r="110" spans="5:20" s="1" customFormat="1" ht="19.7" hidden="1" customHeight="1" x14ac:dyDescent="0.2">
      <c r="E110" s="10" t="str">
        <f>VLOOKUP(J110,Département!$C$4:$G$149,5,FALSE)</f>
        <v>89 Yonne</v>
      </c>
      <c r="F110" s="3" t="s">
        <v>288</v>
      </c>
      <c r="G110" s="3" t="s">
        <v>42</v>
      </c>
      <c r="H110" s="3" t="s">
        <v>302</v>
      </c>
      <c r="I110" s="3" t="s">
        <v>44</v>
      </c>
      <c r="J110" s="3" t="s">
        <v>294</v>
      </c>
      <c r="K110" s="3" t="s">
        <v>12</v>
      </c>
      <c r="L110" s="4">
        <v>3</v>
      </c>
      <c r="M110" s="3" t="s">
        <v>291</v>
      </c>
      <c r="N110" s="3" t="s">
        <v>303</v>
      </c>
      <c r="O110" s="4">
        <v>337</v>
      </c>
      <c r="P110" s="3" t="s">
        <v>48</v>
      </c>
      <c r="Q110" s="11">
        <v>44651</v>
      </c>
      <c r="R110" s="3" t="s">
        <v>49</v>
      </c>
      <c r="S110" s="4">
        <v>337</v>
      </c>
      <c r="T110" s="4">
        <f t="shared" si="1"/>
        <v>0</v>
      </c>
    </row>
    <row r="111" spans="5:20" s="1" customFormat="1" ht="19.7" hidden="1" customHeight="1" x14ac:dyDescent="0.2">
      <c r="E111" s="10" t="str">
        <f>VLOOKUP(J111,Département!$C$4:$G$149,5,FALSE)</f>
        <v>89 Yonne</v>
      </c>
      <c r="F111" s="3" t="s">
        <v>288</v>
      </c>
      <c r="G111" s="3" t="s">
        <v>42</v>
      </c>
      <c r="H111" s="3" t="s">
        <v>304</v>
      </c>
      <c r="I111" s="3" t="s">
        <v>44</v>
      </c>
      <c r="J111" s="3" t="s">
        <v>294</v>
      </c>
      <c r="K111" s="3" t="s">
        <v>12</v>
      </c>
      <c r="L111" s="4">
        <v>3</v>
      </c>
      <c r="M111" s="3" t="s">
        <v>291</v>
      </c>
      <c r="N111" s="3" t="s">
        <v>305</v>
      </c>
      <c r="O111" s="4">
        <v>225</v>
      </c>
      <c r="P111" s="3" t="s">
        <v>48</v>
      </c>
      <c r="Q111" s="11">
        <v>44651</v>
      </c>
      <c r="R111" s="3" t="s">
        <v>49</v>
      </c>
      <c r="S111" s="4">
        <v>225</v>
      </c>
      <c r="T111" s="4">
        <f t="shared" si="1"/>
        <v>0</v>
      </c>
    </row>
    <row r="112" spans="5:20" s="1" customFormat="1" ht="19.7" hidden="1" customHeight="1" x14ac:dyDescent="0.2">
      <c r="E112" s="10" t="str">
        <f>VLOOKUP(J112,Département!$C$4:$G$149,5,FALSE)</f>
        <v>89 Yonne</v>
      </c>
      <c r="F112" s="3" t="s">
        <v>288</v>
      </c>
      <c r="G112" s="3" t="s">
        <v>42</v>
      </c>
      <c r="H112" s="3" t="s">
        <v>306</v>
      </c>
      <c r="I112" s="3" t="s">
        <v>44</v>
      </c>
      <c r="J112" s="3" t="s">
        <v>294</v>
      </c>
      <c r="K112" s="3" t="s">
        <v>12</v>
      </c>
      <c r="L112" s="4">
        <v>3</v>
      </c>
      <c r="M112" s="3" t="s">
        <v>291</v>
      </c>
      <c r="N112" s="3" t="s">
        <v>307</v>
      </c>
      <c r="O112" s="4">
        <v>117</v>
      </c>
      <c r="P112" s="3" t="s">
        <v>48</v>
      </c>
      <c r="Q112" s="11">
        <v>44651</v>
      </c>
      <c r="R112" s="3" t="s">
        <v>49</v>
      </c>
      <c r="S112" s="4">
        <v>117</v>
      </c>
      <c r="T112" s="4">
        <f t="shared" si="1"/>
        <v>0</v>
      </c>
    </row>
    <row r="113" spans="5:20" s="1" customFormat="1" ht="19.7" hidden="1" customHeight="1" x14ac:dyDescent="0.2">
      <c r="E113" s="10" t="str">
        <f>VLOOKUP(J113,Département!$C$4:$G$149,5,FALSE)</f>
        <v>89 Yonne</v>
      </c>
      <c r="F113" s="3" t="s">
        <v>288</v>
      </c>
      <c r="G113" s="3" t="s">
        <v>42</v>
      </c>
      <c r="H113" s="3" t="s">
        <v>308</v>
      </c>
      <c r="I113" s="3" t="s">
        <v>44</v>
      </c>
      <c r="J113" s="3" t="s">
        <v>309</v>
      </c>
      <c r="K113" s="3" t="s">
        <v>12</v>
      </c>
      <c r="L113" s="4"/>
      <c r="M113" s="3" t="s">
        <v>310</v>
      </c>
      <c r="N113" s="3" t="s">
        <v>311</v>
      </c>
      <c r="O113" s="4">
        <v>1300</v>
      </c>
      <c r="P113" s="3" t="s">
        <v>48</v>
      </c>
      <c r="Q113" s="11">
        <v>44651</v>
      </c>
      <c r="R113" s="3" t="s">
        <v>49</v>
      </c>
      <c r="S113" s="4">
        <v>0</v>
      </c>
      <c r="T113" s="4">
        <f t="shared" si="1"/>
        <v>1300</v>
      </c>
    </row>
    <row r="114" spans="5:20" s="1" customFormat="1" ht="19.7" hidden="1" customHeight="1" x14ac:dyDescent="0.2">
      <c r="E114" s="10" t="str">
        <f>VLOOKUP(J114,Département!$C$4:$G$149,5,FALSE)</f>
        <v>89 Yonne</v>
      </c>
      <c r="F114" s="3" t="s">
        <v>288</v>
      </c>
      <c r="G114" s="3" t="s">
        <v>80</v>
      </c>
      <c r="H114" s="3" t="s">
        <v>312</v>
      </c>
      <c r="I114" s="3" t="s">
        <v>44</v>
      </c>
      <c r="J114" s="3" t="s">
        <v>290</v>
      </c>
      <c r="K114" s="3" t="s">
        <v>6</v>
      </c>
      <c r="L114" s="4"/>
      <c r="M114" s="3" t="s">
        <v>313</v>
      </c>
      <c r="N114" s="3" t="s">
        <v>314</v>
      </c>
      <c r="O114" s="4">
        <v>11000</v>
      </c>
      <c r="P114" s="3" t="s">
        <v>48</v>
      </c>
      <c r="Q114" s="11">
        <v>43861</v>
      </c>
      <c r="R114" s="3" t="s">
        <v>49</v>
      </c>
      <c r="S114" s="4">
        <v>11000</v>
      </c>
      <c r="T114" s="4">
        <f t="shared" si="1"/>
        <v>0</v>
      </c>
    </row>
    <row r="115" spans="5:20" s="1" customFormat="1" ht="19.7" hidden="1" customHeight="1" x14ac:dyDescent="0.2">
      <c r="E115" s="10" t="str">
        <f>VLOOKUP(J115,Département!$C$4:$G$149,5,FALSE)</f>
        <v>89 Yonne</v>
      </c>
      <c r="F115" s="3" t="s">
        <v>288</v>
      </c>
      <c r="G115" s="3" t="s">
        <v>80</v>
      </c>
      <c r="H115" s="3" t="s">
        <v>315</v>
      </c>
      <c r="I115" s="3" t="s">
        <v>44</v>
      </c>
      <c r="J115" s="3" t="s">
        <v>294</v>
      </c>
      <c r="K115" s="3" t="s">
        <v>6</v>
      </c>
      <c r="L115" s="4"/>
      <c r="M115" s="3" t="s">
        <v>138</v>
      </c>
      <c r="N115" s="3" t="s">
        <v>316</v>
      </c>
      <c r="O115" s="4">
        <v>3000</v>
      </c>
      <c r="P115" s="3" t="s">
        <v>48</v>
      </c>
      <c r="Q115" s="11">
        <v>44286</v>
      </c>
      <c r="R115" s="3" t="s">
        <v>49</v>
      </c>
      <c r="S115" s="4">
        <v>3000</v>
      </c>
      <c r="T115" s="4">
        <f t="shared" si="1"/>
        <v>0</v>
      </c>
    </row>
    <row r="116" spans="5:20" s="1" customFormat="1" ht="19.7" hidden="1" customHeight="1" x14ac:dyDescent="0.2">
      <c r="E116" s="10" t="str">
        <f>VLOOKUP(J116,Département!$C$4:$G$149,5,FALSE)</f>
        <v>89 Yonne</v>
      </c>
      <c r="F116" s="3" t="s">
        <v>288</v>
      </c>
      <c r="G116" s="3" t="s">
        <v>80</v>
      </c>
      <c r="H116" s="3" t="s">
        <v>317</v>
      </c>
      <c r="I116" s="3" t="s">
        <v>44</v>
      </c>
      <c r="J116" s="3" t="s">
        <v>309</v>
      </c>
      <c r="K116" s="3" t="s">
        <v>12</v>
      </c>
      <c r="L116" s="4">
        <v>1</v>
      </c>
      <c r="M116" s="3" t="s">
        <v>318</v>
      </c>
      <c r="N116" s="3" t="s">
        <v>278</v>
      </c>
      <c r="O116" s="4">
        <v>465</v>
      </c>
      <c r="P116" s="3" t="s">
        <v>48</v>
      </c>
      <c r="Q116" s="11">
        <v>44651</v>
      </c>
      <c r="R116" s="3" t="s">
        <v>49</v>
      </c>
      <c r="S116" s="4">
        <v>0</v>
      </c>
      <c r="T116" s="4">
        <f t="shared" si="1"/>
        <v>465</v>
      </c>
    </row>
    <row r="117" spans="5:20" s="1" customFormat="1" ht="19.7" hidden="1" customHeight="1" x14ac:dyDescent="0.2">
      <c r="E117" s="10" t="str">
        <f>VLOOKUP(J117,Département!$C$4:$G$149,5,FALSE)</f>
        <v>89 Yonne</v>
      </c>
      <c r="F117" s="3" t="s">
        <v>288</v>
      </c>
      <c r="G117" s="3" t="s">
        <v>80</v>
      </c>
      <c r="H117" s="3" t="s">
        <v>319</v>
      </c>
      <c r="I117" s="3" t="s">
        <v>44</v>
      </c>
      <c r="J117" s="3" t="s">
        <v>309</v>
      </c>
      <c r="K117" s="3" t="s">
        <v>12</v>
      </c>
      <c r="L117" s="4">
        <v>3</v>
      </c>
      <c r="M117" s="3" t="s">
        <v>291</v>
      </c>
      <c r="N117" s="3" t="s">
        <v>278</v>
      </c>
      <c r="O117" s="4">
        <v>465</v>
      </c>
      <c r="P117" s="3" t="s">
        <v>48</v>
      </c>
      <c r="Q117" s="11">
        <v>44561</v>
      </c>
      <c r="R117" s="3" t="s">
        <v>49</v>
      </c>
      <c r="S117" s="4">
        <v>0</v>
      </c>
      <c r="T117" s="4">
        <f t="shared" si="1"/>
        <v>465</v>
      </c>
    </row>
    <row r="118" spans="5:20" s="1" customFormat="1" ht="19.7" hidden="1" customHeight="1" x14ac:dyDescent="0.2">
      <c r="E118" s="10" t="str">
        <f>VLOOKUP(J118,Département!$C$4:$G$149,5,FALSE)</f>
        <v>89 Yonne</v>
      </c>
      <c r="F118" s="3" t="s">
        <v>288</v>
      </c>
      <c r="G118" s="3" t="s">
        <v>80</v>
      </c>
      <c r="H118" s="3" t="s">
        <v>320</v>
      </c>
      <c r="I118" s="3" t="s">
        <v>44</v>
      </c>
      <c r="J118" s="3" t="s">
        <v>309</v>
      </c>
      <c r="K118" s="3" t="s">
        <v>12</v>
      </c>
      <c r="L118" s="4"/>
      <c r="M118" s="3" t="s">
        <v>321</v>
      </c>
      <c r="N118" s="3" t="s">
        <v>278</v>
      </c>
      <c r="O118" s="4">
        <v>930</v>
      </c>
      <c r="P118" s="3" t="s">
        <v>48</v>
      </c>
      <c r="Q118" s="11">
        <v>44651</v>
      </c>
      <c r="R118" s="3" t="s">
        <v>49</v>
      </c>
      <c r="S118" s="4">
        <v>0</v>
      </c>
      <c r="T118" s="4">
        <f t="shared" si="1"/>
        <v>930</v>
      </c>
    </row>
    <row r="119" spans="5:20" s="1" customFormat="1" ht="19.7" hidden="1" customHeight="1" x14ac:dyDescent="0.2">
      <c r="E119" s="10" t="str">
        <f>VLOOKUP(J119,Département!$C$4:$G$149,5,FALSE)</f>
        <v>89 Yonne</v>
      </c>
      <c r="F119" s="3" t="s">
        <v>288</v>
      </c>
      <c r="G119" s="3" t="s">
        <v>80</v>
      </c>
      <c r="H119" s="3" t="s">
        <v>322</v>
      </c>
      <c r="I119" s="3" t="s">
        <v>44</v>
      </c>
      <c r="J119" s="3" t="s">
        <v>309</v>
      </c>
      <c r="K119" s="3" t="s">
        <v>15</v>
      </c>
      <c r="L119" s="4"/>
      <c r="M119" s="3" t="s">
        <v>323</v>
      </c>
      <c r="N119" s="3" t="s">
        <v>278</v>
      </c>
      <c r="O119" s="4">
        <v>465</v>
      </c>
      <c r="P119" s="3" t="s">
        <v>48</v>
      </c>
      <c r="Q119" s="11">
        <v>44561</v>
      </c>
      <c r="R119" s="3" t="s">
        <v>49</v>
      </c>
      <c r="S119" s="4">
        <v>0</v>
      </c>
      <c r="T119" s="4">
        <f t="shared" si="1"/>
        <v>465</v>
      </c>
    </row>
    <row r="120" spans="5:20" s="1" customFormat="1" ht="19.7" hidden="1" customHeight="1" x14ac:dyDescent="0.2">
      <c r="E120" s="10" t="str">
        <f>VLOOKUP(J120,Département!$C$4:$G$149,5,FALSE)</f>
        <v>89 Yonne</v>
      </c>
      <c r="F120" s="3" t="s">
        <v>324</v>
      </c>
      <c r="G120" s="3" t="s">
        <v>42</v>
      </c>
      <c r="H120" s="3" t="s">
        <v>325</v>
      </c>
      <c r="I120" s="3" t="s">
        <v>44</v>
      </c>
      <c r="J120" s="3" t="s">
        <v>326</v>
      </c>
      <c r="K120" s="3" t="s">
        <v>3</v>
      </c>
      <c r="L120" s="4"/>
      <c r="M120" s="3" t="s">
        <v>327</v>
      </c>
      <c r="N120" s="3" t="s">
        <v>328</v>
      </c>
      <c r="O120" s="4">
        <v>280</v>
      </c>
      <c r="P120" s="3" t="s">
        <v>48</v>
      </c>
      <c r="Q120" s="11">
        <v>44561</v>
      </c>
      <c r="R120" s="3" t="s">
        <v>49</v>
      </c>
      <c r="S120" s="4">
        <v>0</v>
      </c>
      <c r="T120" s="4">
        <f t="shared" si="1"/>
        <v>280</v>
      </c>
    </row>
    <row r="121" spans="5:20" s="1" customFormat="1" ht="19.7" hidden="1" customHeight="1" x14ac:dyDescent="0.2">
      <c r="E121" s="10" t="str">
        <f>VLOOKUP(J121,Département!$C$4:$G$149,5,FALSE)</f>
        <v>89 Yonne</v>
      </c>
      <c r="F121" s="3" t="s">
        <v>324</v>
      </c>
      <c r="G121" s="3" t="s">
        <v>42</v>
      </c>
      <c r="H121" s="3" t="s">
        <v>329</v>
      </c>
      <c r="I121" s="3" t="s">
        <v>44</v>
      </c>
      <c r="J121" s="3" t="s">
        <v>326</v>
      </c>
      <c r="K121" s="3" t="s">
        <v>6</v>
      </c>
      <c r="L121" s="4"/>
      <c r="M121" s="3" t="s">
        <v>330</v>
      </c>
      <c r="N121" s="3" t="s">
        <v>328</v>
      </c>
      <c r="O121" s="4">
        <v>840</v>
      </c>
      <c r="P121" s="3" t="s">
        <v>48</v>
      </c>
      <c r="Q121" s="11">
        <v>44561</v>
      </c>
      <c r="R121" s="3" t="s">
        <v>49</v>
      </c>
      <c r="S121" s="4">
        <v>0</v>
      </c>
      <c r="T121" s="4">
        <f t="shared" si="1"/>
        <v>840</v>
      </c>
    </row>
    <row r="122" spans="5:20" s="1" customFormat="1" ht="19.7" hidden="1" customHeight="1" x14ac:dyDescent="0.2">
      <c r="E122" s="10" t="str">
        <f>VLOOKUP(J122,Département!$C$4:$G$149,5,FALSE)</f>
        <v>89 Yonne</v>
      </c>
      <c r="F122" s="3" t="s">
        <v>324</v>
      </c>
      <c r="G122" s="3" t="s">
        <v>42</v>
      </c>
      <c r="H122" s="3" t="s">
        <v>331</v>
      </c>
      <c r="I122" s="3" t="s">
        <v>44</v>
      </c>
      <c r="J122" s="3" t="s">
        <v>326</v>
      </c>
      <c r="K122" s="3" t="s">
        <v>10</v>
      </c>
      <c r="L122" s="4"/>
      <c r="M122" s="3" t="s">
        <v>332</v>
      </c>
      <c r="N122" s="3" t="s">
        <v>328</v>
      </c>
      <c r="O122" s="4">
        <v>280</v>
      </c>
      <c r="P122" s="3" t="s">
        <v>48</v>
      </c>
      <c r="Q122" s="11">
        <v>44561</v>
      </c>
      <c r="R122" s="3" t="s">
        <v>49</v>
      </c>
      <c r="S122" s="4">
        <v>0</v>
      </c>
      <c r="T122" s="4">
        <f t="shared" si="1"/>
        <v>280</v>
      </c>
    </row>
    <row r="123" spans="5:20" s="1" customFormat="1" ht="19.7" hidden="1" customHeight="1" x14ac:dyDescent="0.2">
      <c r="E123" s="10" t="str">
        <f>VLOOKUP(J123,Département!$C$4:$G$149,5,FALSE)</f>
        <v>89 Yonne</v>
      </c>
      <c r="F123" s="3" t="s">
        <v>324</v>
      </c>
      <c r="G123" s="3" t="s">
        <v>42</v>
      </c>
      <c r="H123" s="3" t="s">
        <v>333</v>
      </c>
      <c r="I123" s="3" t="s">
        <v>44</v>
      </c>
      <c r="J123" s="3" t="s">
        <v>326</v>
      </c>
      <c r="K123" s="3" t="s">
        <v>4</v>
      </c>
      <c r="L123" s="4"/>
      <c r="M123" s="3" t="s">
        <v>334</v>
      </c>
      <c r="N123" s="3" t="s">
        <v>335</v>
      </c>
      <c r="O123" s="4">
        <v>2000</v>
      </c>
      <c r="P123" s="3" t="s">
        <v>48</v>
      </c>
      <c r="Q123" s="11">
        <v>44561</v>
      </c>
      <c r="R123" s="3" t="s">
        <v>49</v>
      </c>
      <c r="S123" s="4">
        <v>0</v>
      </c>
      <c r="T123" s="4">
        <f t="shared" si="1"/>
        <v>2000</v>
      </c>
    </row>
    <row r="124" spans="5:20" s="1" customFormat="1" ht="19.7" hidden="1" customHeight="1" x14ac:dyDescent="0.2">
      <c r="E124" s="10" t="str">
        <f>VLOOKUP(J124,Département!$C$4:$G$149,5,FALSE)</f>
        <v>89 Yonne</v>
      </c>
      <c r="F124" s="3" t="s">
        <v>324</v>
      </c>
      <c r="G124" s="3" t="s">
        <v>42</v>
      </c>
      <c r="H124" s="3" t="s">
        <v>336</v>
      </c>
      <c r="I124" s="3" t="s">
        <v>44</v>
      </c>
      <c r="J124" s="3" t="s">
        <v>326</v>
      </c>
      <c r="K124" s="3" t="s">
        <v>12</v>
      </c>
      <c r="L124" s="4"/>
      <c r="M124" s="3" t="s">
        <v>337</v>
      </c>
      <c r="N124" s="3" t="s">
        <v>335</v>
      </c>
      <c r="O124" s="4">
        <v>700</v>
      </c>
      <c r="P124" s="3" t="s">
        <v>48</v>
      </c>
      <c r="Q124" s="11">
        <v>44561</v>
      </c>
      <c r="R124" s="3" t="s">
        <v>49</v>
      </c>
      <c r="S124" s="4">
        <v>0</v>
      </c>
      <c r="T124" s="4">
        <f t="shared" si="1"/>
        <v>700</v>
      </c>
    </row>
    <row r="125" spans="5:20" s="1" customFormat="1" ht="19.7" hidden="1" customHeight="1" x14ac:dyDescent="0.2">
      <c r="E125" s="10" t="str">
        <f>VLOOKUP(J125,Département!$C$4:$G$149,5,FALSE)</f>
        <v>89 Yonne</v>
      </c>
      <c r="F125" s="3" t="s">
        <v>324</v>
      </c>
      <c r="G125" s="3" t="s">
        <v>42</v>
      </c>
      <c r="H125" s="3" t="s">
        <v>338</v>
      </c>
      <c r="I125" s="3" t="s">
        <v>44</v>
      </c>
      <c r="J125" s="3" t="s">
        <v>326</v>
      </c>
      <c r="K125" s="3" t="s">
        <v>16</v>
      </c>
      <c r="L125" s="4"/>
      <c r="M125" s="3" t="s">
        <v>339</v>
      </c>
      <c r="N125" s="3" t="s">
        <v>340</v>
      </c>
      <c r="O125" s="4">
        <v>850</v>
      </c>
      <c r="P125" s="3" t="s">
        <v>48</v>
      </c>
      <c r="Q125" s="11">
        <v>44561</v>
      </c>
      <c r="R125" s="3" t="s">
        <v>49</v>
      </c>
      <c r="S125" s="4">
        <v>0</v>
      </c>
      <c r="T125" s="4">
        <f t="shared" si="1"/>
        <v>850</v>
      </c>
    </row>
    <row r="126" spans="5:20" s="1" customFormat="1" ht="19.7" hidden="1" customHeight="1" x14ac:dyDescent="0.2">
      <c r="E126" s="10" t="str">
        <f>VLOOKUP(J126,Département!$C$4:$G$149,5,FALSE)</f>
        <v>89 Yonne</v>
      </c>
      <c r="F126" s="3" t="s">
        <v>324</v>
      </c>
      <c r="G126" s="3" t="s">
        <v>42</v>
      </c>
      <c r="H126" s="3" t="s">
        <v>341</v>
      </c>
      <c r="I126" s="3" t="s">
        <v>44</v>
      </c>
      <c r="J126" s="3" t="s">
        <v>326</v>
      </c>
      <c r="K126" s="3" t="s">
        <v>6</v>
      </c>
      <c r="L126" s="4"/>
      <c r="M126" s="3" t="s">
        <v>342</v>
      </c>
      <c r="N126" s="3" t="s">
        <v>335</v>
      </c>
      <c r="O126" s="4">
        <v>3000</v>
      </c>
      <c r="P126" s="3" t="s">
        <v>48</v>
      </c>
      <c r="Q126" s="11">
        <v>44561</v>
      </c>
      <c r="R126" s="3" t="s">
        <v>49</v>
      </c>
      <c r="S126" s="4">
        <v>0</v>
      </c>
      <c r="T126" s="4">
        <f t="shared" si="1"/>
        <v>3000</v>
      </c>
    </row>
    <row r="127" spans="5:20" s="1" customFormat="1" ht="19.7" hidden="1" customHeight="1" x14ac:dyDescent="0.2">
      <c r="E127" s="10" t="str">
        <f>VLOOKUP(J127,Département!$C$4:$G$149,5,FALSE)</f>
        <v>89 Yonne</v>
      </c>
      <c r="F127" s="3" t="s">
        <v>324</v>
      </c>
      <c r="G127" s="3" t="s">
        <v>42</v>
      </c>
      <c r="H127" s="3" t="s">
        <v>343</v>
      </c>
      <c r="I127" s="3" t="s">
        <v>44</v>
      </c>
      <c r="J127" s="3" t="s">
        <v>326</v>
      </c>
      <c r="K127" s="3" t="s">
        <v>6</v>
      </c>
      <c r="L127" s="4"/>
      <c r="M127" s="3" t="s">
        <v>342</v>
      </c>
      <c r="N127" s="3" t="s">
        <v>340</v>
      </c>
      <c r="O127" s="4">
        <v>3700</v>
      </c>
      <c r="P127" s="3" t="s">
        <v>48</v>
      </c>
      <c r="Q127" s="11">
        <v>44561</v>
      </c>
      <c r="R127" s="3" t="s">
        <v>49</v>
      </c>
      <c r="S127" s="4">
        <v>0</v>
      </c>
      <c r="T127" s="4">
        <f t="shared" si="1"/>
        <v>3700</v>
      </c>
    </row>
    <row r="128" spans="5:20" s="1" customFormat="1" ht="19.7" hidden="1" customHeight="1" x14ac:dyDescent="0.2">
      <c r="E128" s="10" t="str">
        <f>VLOOKUP(J128,Département!$C$4:$G$149,5,FALSE)</f>
        <v>89 Yonne</v>
      </c>
      <c r="F128" s="3" t="s">
        <v>324</v>
      </c>
      <c r="G128" s="3" t="s">
        <v>42</v>
      </c>
      <c r="H128" s="3" t="s">
        <v>344</v>
      </c>
      <c r="I128" s="3" t="s">
        <v>44</v>
      </c>
      <c r="J128" s="3" t="s">
        <v>326</v>
      </c>
      <c r="K128" s="3" t="s">
        <v>19</v>
      </c>
      <c r="L128" s="4"/>
      <c r="M128" s="3" t="s">
        <v>345</v>
      </c>
      <c r="N128" s="3" t="s">
        <v>335</v>
      </c>
      <c r="O128" s="4">
        <v>1500</v>
      </c>
      <c r="P128" s="3" t="s">
        <v>48</v>
      </c>
      <c r="Q128" s="11">
        <v>44561</v>
      </c>
      <c r="R128" s="3" t="s">
        <v>49</v>
      </c>
      <c r="S128" s="4">
        <v>0</v>
      </c>
      <c r="T128" s="4">
        <f t="shared" si="1"/>
        <v>1500</v>
      </c>
    </row>
    <row r="129" spans="5:20" s="1" customFormat="1" ht="19.7" hidden="1" customHeight="1" x14ac:dyDescent="0.2">
      <c r="E129" s="10" t="str">
        <f>VLOOKUP(J129,Département!$C$4:$G$149,5,FALSE)</f>
        <v>89 Yonne</v>
      </c>
      <c r="F129" s="3" t="s">
        <v>324</v>
      </c>
      <c r="G129" s="3" t="s">
        <v>42</v>
      </c>
      <c r="H129" s="3" t="s">
        <v>346</v>
      </c>
      <c r="I129" s="3" t="s">
        <v>44</v>
      </c>
      <c r="J129" s="3" t="s">
        <v>347</v>
      </c>
      <c r="K129" s="3" t="s">
        <v>4</v>
      </c>
      <c r="L129" s="4"/>
      <c r="M129" s="3" t="s">
        <v>348</v>
      </c>
      <c r="N129" s="3" t="s">
        <v>349</v>
      </c>
      <c r="O129" s="4">
        <v>600</v>
      </c>
      <c r="P129" s="3" t="s">
        <v>48</v>
      </c>
      <c r="Q129" s="11">
        <v>44561</v>
      </c>
      <c r="R129" s="3" t="s">
        <v>49</v>
      </c>
      <c r="S129" s="4">
        <v>0</v>
      </c>
      <c r="T129" s="4">
        <f t="shared" si="1"/>
        <v>600</v>
      </c>
    </row>
    <row r="130" spans="5:20" s="1" customFormat="1" ht="19.7" hidden="1" customHeight="1" x14ac:dyDescent="0.2">
      <c r="E130" s="10" t="str">
        <f>VLOOKUP(J130,Département!$C$4:$G$149,5,FALSE)</f>
        <v>89 Yonne</v>
      </c>
      <c r="F130" s="3" t="s">
        <v>324</v>
      </c>
      <c r="G130" s="3" t="s">
        <v>42</v>
      </c>
      <c r="H130" s="3" t="s">
        <v>350</v>
      </c>
      <c r="I130" s="3" t="s">
        <v>44</v>
      </c>
      <c r="J130" s="3" t="s">
        <v>347</v>
      </c>
      <c r="K130" s="3" t="s">
        <v>12</v>
      </c>
      <c r="L130" s="4"/>
      <c r="M130" s="3" t="s">
        <v>351</v>
      </c>
      <c r="N130" s="3" t="s">
        <v>349</v>
      </c>
      <c r="O130" s="4">
        <v>1300</v>
      </c>
      <c r="P130" s="3" t="s">
        <v>48</v>
      </c>
      <c r="Q130" s="11">
        <v>44561</v>
      </c>
      <c r="R130" s="3" t="s">
        <v>49</v>
      </c>
      <c r="S130" s="4">
        <v>0</v>
      </c>
      <c r="T130" s="4">
        <f t="shared" si="1"/>
        <v>1300</v>
      </c>
    </row>
    <row r="131" spans="5:20" s="1" customFormat="1" ht="19.7" hidden="1" customHeight="1" x14ac:dyDescent="0.2">
      <c r="E131" s="10" t="str">
        <f>VLOOKUP(J131,Département!$C$4:$G$149,5,FALSE)</f>
        <v>89 Yonne</v>
      </c>
      <c r="F131" s="3" t="s">
        <v>324</v>
      </c>
      <c r="G131" s="3" t="s">
        <v>42</v>
      </c>
      <c r="H131" s="3" t="s">
        <v>352</v>
      </c>
      <c r="I131" s="3" t="s">
        <v>44</v>
      </c>
      <c r="J131" s="3" t="s">
        <v>347</v>
      </c>
      <c r="K131" s="3" t="s">
        <v>4</v>
      </c>
      <c r="L131" s="4"/>
      <c r="M131" s="3" t="s">
        <v>334</v>
      </c>
      <c r="N131" s="3" t="s">
        <v>353</v>
      </c>
      <c r="O131" s="4">
        <v>1400</v>
      </c>
      <c r="P131" s="3" t="s">
        <v>48</v>
      </c>
      <c r="Q131" s="11">
        <v>44454</v>
      </c>
      <c r="R131" s="3" t="s">
        <v>49</v>
      </c>
      <c r="S131" s="4">
        <v>0</v>
      </c>
      <c r="T131" s="4">
        <f t="shared" si="1"/>
        <v>1400</v>
      </c>
    </row>
    <row r="132" spans="5:20" s="1" customFormat="1" ht="19.7" hidden="1" customHeight="1" x14ac:dyDescent="0.2">
      <c r="E132" s="10" t="str">
        <f>VLOOKUP(J132,Département!$C$4:$G$149,5,FALSE)</f>
        <v>89 Yonne</v>
      </c>
      <c r="F132" s="3" t="s">
        <v>324</v>
      </c>
      <c r="G132" s="3" t="s">
        <v>42</v>
      </c>
      <c r="H132" s="3" t="s">
        <v>354</v>
      </c>
      <c r="I132" s="3" t="s">
        <v>44</v>
      </c>
      <c r="J132" s="3" t="s">
        <v>347</v>
      </c>
      <c r="K132" s="3" t="s">
        <v>11</v>
      </c>
      <c r="L132" s="4"/>
      <c r="M132" s="3" t="s">
        <v>355</v>
      </c>
      <c r="N132" s="3" t="s">
        <v>353</v>
      </c>
      <c r="O132" s="4">
        <v>700</v>
      </c>
      <c r="P132" s="3" t="s">
        <v>48</v>
      </c>
      <c r="Q132" s="11">
        <v>44561</v>
      </c>
      <c r="R132" s="3" t="s">
        <v>49</v>
      </c>
      <c r="S132" s="4">
        <v>0</v>
      </c>
      <c r="T132" s="4">
        <f t="shared" si="1"/>
        <v>700</v>
      </c>
    </row>
    <row r="133" spans="5:20" s="1" customFormat="1" ht="19.7" hidden="1" customHeight="1" x14ac:dyDescent="0.2">
      <c r="E133" s="10" t="str">
        <f>VLOOKUP(J133,Département!$C$4:$G$149,5,FALSE)</f>
        <v>89 Yonne</v>
      </c>
      <c r="F133" s="3" t="s">
        <v>324</v>
      </c>
      <c r="G133" s="3" t="s">
        <v>42</v>
      </c>
      <c r="H133" s="3" t="s">
        <v>356</v>
      </c>
      <c r="I133" s="3" t="s">
        <v>44</v>
      </c>
      <c r="J133" s="3" t="s">
        <v>347</v>
      </c>
      <c r="K133" s="3" t="s">
        <v>16</v>
      </c>
      <c r="L133" s="4"/>
      <c r="M133" s="3" t="s">
        <v>357</v>
      </c>
      <c r="N133" s="3" t="s">
        <v>353</v>
      </c>
      <c r="O133" s="4">
        <v>1350</v>
      </c>
      <c r="P133" s="3" t="s">
        <v>48</v>
      </c>
      <c r="Q133" s="11">
        <v>44561</v>
      </c>
      <c r="R133" s="3" t="s">
        <v>49</v>
      </c>
      <c r="S133" s="4">
        <v>0</v>
      </c>
      <c r="T133" s="4">
        <f t="shared" si="1"/>
        <v>1350</v>
      </c>
    </row>
    <row r="134" spans="5:20" s="1" customFormat="1" ht="19.7" hidden="1" customHeight="1" x14ac:dyDescent="0.2">
      <c r="E134" s="10" t="str">
        <f>VLOOKUP(J134,Département!$C$4:$G$149,5,FALSE)</f>
        <v>89 Yonne</v>
      </c>
      <c r="F134" s="3" t="s">
        <v>324</v>
      </c>
      <c r="G134" s="3" t="s">
        <v>42</v>
      </c>
      <c r="H134" s="3" t="s">
        <v>358</v>
      </c>
      <c r="I134" s="3" t="s">
        <v>44</v>
      </c>
      <c r="J134" s="3" t="s">
        <v>347</v>
      </c>
      <c r="K134" s="3" t="s">
        <v>11</v>
      </c>
      <c r="L134" s="4"/>
      <c r="M134" s="3" t="s">
        <v>359</v>
      </c>
      <c r="N134" s="3" t="s">
        <v>353</v>
      </c>
      <c r="O134" s="4">
        <v>650</v>
      </c>
      <c r="P134" s="3" t="s">
        <v>48</v>
      </c>
      <c r="Q134" s="11">
        <v>44561</v>
      </c>
      <c r="R134" s="3" t="s">
        <v>49</v>
      </c>
      <c r="S134" s="4">
        <v>0</v>
      </c>
      <c r="T134" s="4">
        <f t="shared" si="1"/>
        <v>650</v>
      </c>
    </row>
    <row r="135" spans="5:20" s="1" customFormat="1" ht="19.7" hidden="1" customHeight="1" x14ac:dyDescent="0.2">
      <c r="E135" s="10" t="str">
        <f>VLOOKUP(J135,Département!$C$4:$G$149,5,FALSE)</f>
        <v>89 Yonne</v>
      </c>
      <c r="F135" s="3" t="s">
        <v>324</v>
      </c>
      <c r="G135" s="3" t="s">
        <v>42</v>
      </c>
      <c r="H135" s="3" t="s">
        <v>360</v>
      </c>
      <c r="I135" s="3" t="s">
        <v>44</v>
      </c>
      <c r="J135" s="3" t="s">
        <v>347</v>
      </c>
      <c r="K135" s="3" t="s">
        <v>26</v>
      </c>
      <c r="L135" s="4"/>
      <c r="M135" s="3" t="s">
        <v>361</v>
      </c>
      <c r="N135" s="3" t="s">
        <v>362</v>
      </c>
      <c r="O135" s="4">
        <v>2100</v>
      </c>
      <c r="P135" s="3" t="s">
        <v>48</v>
      </c>
      <c r="Q135" s="11">
        <v>44561</v>
      </c>
      <c r="R135" s="3" t="s">
        <v>49</v>
      </c>
      <c r="S135" s="4">
        <v>0</v>
      </c>
      <c r="T135" s="4">
        <f t="shared" si="1"/>
        <v>2100</v>
      </c>
    </row>
    <row r="136" spans="5:20" s="1" customFormat="1" ht="19.7" hidden="1" customHeight="1" x14ac:dyDescent="0.2">
      <c r="E136" s="10" t="str">
        <f>VLOOKUP(J136,Département!$C$4:$G$149,5,FALSE)</f>
        <v>89 Yonne</v>
      </c>
      <c r="F136" s="3" t="s">
        <v>324</v>
      </c>
      <c r="G136" s="3" t="s">
        <v>42</v>
      </c>
      <c r="H136" s="3" t="s">
        <v>363</v>
      </c>
      <c r="I136" s="3" t="s">
        <v>44</v>
      </c>
      <c r="J136" s="3" t="s">
        <v>347</v>
      </c>
      <c r="K136" s="3" t="s">
        <v>14</v>
      </c>
      <c r="L136" s="4"/>
      <c r="M136" s="3" t="s">
        <v>364</v>
      </c>
      <c r="N136" s="3" t="s">
        <v>362</v>
      </c>
      <c r="O136" s="4">
        <v>2100</v>
      </c>
      <c r="P136" s="3" t="s">
        <v>48</v>
      </c>
      <c r="Q136" s="11">
        <v>44469</v>
      </c>
      <c r="R136" s="3" t="s">
        <v>49</v>
      </c>
      <c r="S136" s="4">
        <v>0</v>
      </c>
      <c r="T136" s="4">
        <f t="shared" si="1"/>
        <v>2100</v>
      </c>
    </row>
    <row r="137" spans="5:20" s="1" customFormat="1" ht="19.7" hidden="1" customHeight="1" x14ac:dyDescent="0.2">
      <c r="E137" s="10" t="str">
        <f>VLOOKUP(J137,Département!$C$4:$G$149,5,FALSE)</f>
        <v>89 Yonne</v>
      </c>
      <c r="F137" s="3" t="s">
        <v>324</v>
      </c>
      <c r="G137" s="3" t="s">
        <v>42</v>
      </c>
      <c r="H137" s="3" t="s">
        <v>365</v>
      </c>
      <c r="I137" s="3" t="s">
        <v>44</v>
      </c>
      <c r="J137" s="3" t="s">
        <v>347</v>
      </c>
      <c r="K137" s="3" t="s">
        <v>11</v>
      </c>
      <c r="L137" s="4"/>
      <c r="M137" s="3" t="s">
        <v>359</v>
      </c>
      <c r="N137" s="3" t="s">
        <v>362</v>
      </c>
      <c r="O137" s="4">
        <v>900</v>
      </c>
      <c r="P137" s="3" t="s">
        <v>48</v>
      </c>
      <c r="Q137" s="11">
        <v>44561</v>
      </c>
      <c r="R137" s="3" t="s">
        <v>49</v>
      </c>
      <c r="S137" s="4">
        <v>0</v>
      </c>
      <c r="T137" s="4">
        <f t="shared" ref="T137:T200" si="2">O137-S137</f>
        <v>900</v>
      </c>
    </row>
    <row r="138" spans="5:20" s="1" customFormat="1" ht="19.7" hidden="1" customHeight="1" x14ac:dyDescent="0.2">
      <c r="E138" s="10" t="str">
        <f>VLOOKUP(J138,Département!$C$4:$G$149,5,FALSE)</f>
        <v>89 Yonne</v>
      </c>
      <c r="F138" s="3" t="s">
        <v>324</v>
      </c>
      <c r="G138" s="3" t="s">
        <v>42</v>
      </c>
      <c r="H138" s="3" t="s">
        <v>366</v>
      </c>
      <c r="I138" s="3" t="s">
        <v>44</v>
      </c>
      <c r="J138" s="3" t="s">
        <v>347</v>
      </c>
      <c r="K138" s="3" t="s">
        <v>12</v>
      </c>
      <c r="L138" s="4"/>
      <c r="M138" s="3" t="s">
        <v>337</v>
      </c>
      <c r="N138" s="3" t="s">
        <v>362</v>
      </c>
      <c r="O138" s="4">
        <v>900</v>
      </c>
      <c r="P138" s="3" t="s">
        <v>48</v>
      </c>
      <c r="Q138" s="11">
        <v>44561</v>
      </c>
      <c r="R138" s="3" t="s">
        <v>49</v>
      </c>
      <c r="S138" s="4">
        <v>0</v>
      </c>
      <c r="T138" s="4">
        <f t="shared" si="2"/>
        <v>900</v>
      </c>
    </row>
    <row r="139" spans="5:20" s="1" customFormat="1" ht="19.7" hidden="1" customHeight="1" x14ac:dyDescent="0.2">
      <c r="E139" s="10" t="str">
        <f>VLOOKUP(J139,Département!$C$4:$G$149,5,FALSE)</f>
        <v>89 Yonne</v>
      </c>
      <c r="F139" s="3" t="s">
        <v>324</v>
      </c>
      <c r="G139" s="3" t="s">
        <v>42</v>
      </c>
      <c r="H139" s="3" t="s">
        <v>367</v>
      </c>
      <c r="I139" s="3" t="s">
        <v>44</v>
      </c>
      <c r="J139" s="3" t="s">
        <v>368</v>
      </c>
      <c r="K139" s="3" t="s">
        <v>6</v>
      </c>
      <c r="L139" s="4"/>
      <c r="M139" s="3" t="s">
        <v>369</v>
      </c>
      <c r="N139" s="3" t="s">
        <v>370</v>
      </c>
      <c r="O139" s="4">
        <v>2500</v>
      </c>
      <c r="P139" s="3" t="s">
        <v>48</v>
      </c>
      <c r="Q139" s="11">
        <v>44561</v>
      </c>
      <c r="R139" s="3" t="s">
        <v>49</v>
      </c>
      <c r="S139" s="4">
        <v>0</v>
      </c>
      <c r="T139" s="4">
        <f t="shared" si="2"/>
        <v>2500</v>
      </c>
    </row>
    <row r="140" spans="5:20" s="1" customFormat="1" ht="19.7" hidden="1" customHeight="1" x14ac:dyDescent="0.2">
      <c r="E140" s="10" t="str">
        <f>VLOOKUP(J140,Département!$C$4:$G$149,5,FALSE)</f>
        <v>89 Yonne</v>
      </c>
      <c r="F140" s="3" t="s">
        <v>324</v>
      </c>
      <c r="G140" s="3" t="s">
        <v>42</v>
      </c>
      <c r="H140" s="3" t="s">
        <v>371</v>
      </c>
      <c r="I140" s="3" t="s">
        <v>44</v>
      </c>
      <c r="J140" s="3" t="s">
        <v>368</v>
      </c>
      <c r="K140" s="3" t="s">
        <v>11</v>
      </c>
      <c r="L140" s="4"/>
      <c r="M140" s="3" t="s">
        <v>359</v>
      </c>
      <c r="N140" s="3" t="s">
        <v>370</v>
      </c>
      <c r="O140" s="4">
        <v>500</v>
      </c>
      <c r="P140" s="3" t="s">
        <v>48</v>
      </c>
      <c r="Q140" s="11">
        <v>44561</v>
      </c>
      <c r="R140" s="3" t="s">
        <v>49</v>
      </c>
      <c r="S140" s="4">
        <v>0</v>
      </c>
      <c r="T140" s="4">
        <f t="shared" si="2"/>
        <v>500</v>
      </c>
    </row>
    <row r="141" spans="5:20" s="1" customFormat="1" ht="19.7" hidden="1" customHeight="1" x14ac:dyDescent="0.2">
      <c r="E141" s="10" t="str">
        <f>VLOOKUP(J141,Département!$C$4:$G$149,5,FALSE)</f>
        <v>89 Yonne</v>
      </c>
      <c r="F141" s="3" t="s">
        <v>324</v>
      </c>
      <c r="G141" s="3" t="s">
        <v>42</v>
      </c>
      <c r="H141" s="3" t="s">
        <v>372</v>
      </c>
      <c r="I141" s="3" t="s">
        <v>44</v>
      </c>
      <c r="J141" s="3" t="s">
        <v>368</v>
      </c>
      <c r="K141" s="3" t="s">
        <v>6</v>
      </c>
      <c r="L141" s="4"/>
      <c r="M141" s="3" t="s">
        <v>369</v>
      </c>
      <c r="N141" s="3" t="s">
        <v>373</v>
      </c>
      <c r="O141" s="4">
        <v>2500</v>
      </c>
      <c r="P141" s="3" t="s">
        <v>48</v>
      </c>
      <c r="Q141" s="11">
        <v>44561</v>
      </c>
      <c r="R141" s="3" t="s">
        <v>49</v>
      </c>
      <c r="S141" s="4">
        <v>0</v>
      </c>
      <c r="T141" s="4">
        <f t="shared" si="2"/>
        <v>2500</v>
      </c>
    </row>
    <row r="142" spans="5:20" s="1" customFormat="1" ht="19.7" hidden="1" customHeight="1" x14ac:dyDescent="0.2">
      <c r="E142" s="10" t="str">
        <f>VLOOKUP(J142,Département!$C$4:$G$149,5,FALSE)</f>
        <v>89 Yonne</v>
      </c>
      <c r="F142" s="3" t="s">
        <v>324</v>
      </c>
      <c r="G142" s="3" t="s">
        <v>42</v>
      </c>
      <c r="H142" s="3" t="s">
        <v>374</v>
      </c>
      <c r="I142" s="3" t="s">
        <v>44</v>
      </c>
      <c r="J142" s="3" t="s">
        <v>368</v>
      </c>
      <c r="K142" s="3" t="s">
        <v>11</v>
      </c>
      <c r="L142" s="4"/>
      <c r="M142" s="3" t="s">
        <v>359</v>
      </c>
      <c r="N142" s="3" t="s">
        <v>373</v>
      </c>
      <c r="O142" s="4">
        <v>500</v>
      </c>
      <c r="P142" s="3" t="s">
        <v>48</v>
      </c>
      <c r="Q142" s="11">
        <v>44561</v>
      </c>
      <c r="R142" s="3" t="s">
        <v>49</v>
      </c>
      <c r="S142" s="4">
        <v>0</v>
      </c>
      <c r="T142" s="4">
        <f t="shared" si="2"/>
        <v>500</v>
      </c>
    </row>
    <row r="143" spans="5:20" s="1" customFormat="1" ht="19.7" hidden="1" customHeight="1" x14ac:dyDescent="0.2">
      <c r="E143" s="10" t="str">
        <f>VLOOKUP(J143,Département!$C$4:$G$149,5,FALSE)</f>
        <v>89 Yonne</v>
      </c>
      <c r="F143" s="3" t="s">
        <v>324</v>
      </c>
      <c r="G143" s="3" t="s">
        <v>42</v>
      </c>
      <c r="H143" s="3" t="s">
        <v>375</v>
      </c>
      <c r="I143" s="3" t="s">
        <v>44</v>
      </c>
      <c r="J143" s="3" t="s">
        <v>368</v>
      </c>
      <c r="K143" s="3" t="s">
        <v>4</v>
      </c>
      <c r="L143" s="4"/>
      <c r="M143" s="3" t="s">
        <v>376</v>
      </c>
      <c r="N143" s="3" t="s">
        <v>370</v>
      </c>
      <c r="O143" s="4">
        <v>500</v>
      </c>
      <c r="P143" s="3" t="s">
        <v>48</v>
      </c>
      <c r="Q143" s="11">
        <v>44561</v>
      </c>
      <c r="R143" s="3" t="s">
        <v>49</v>
      </c>
      <c r="S143" s="4">
        <v>0</v>
      </c>
      <c r="T143" s="4">
        <f t="shared" si="2"/>
        <v>500</v>
      </c>
    </row>
    <row r="144" spans="5:20" s="1" customFormat="1" ht="19.7" hidden="1" customHeight="1" x14ac:dyDescent="0.2">
      <c r="E144" s="10" t="str">
        <f>VLOOKUP(J144,Département!$C$4:$G$149,5,FALSE)</f>
        <v>89 Yonne</v>
      </c>
      <c r="F144" s="3" t="s">
        <v>324</v>
      </c>
      <c r="G144" s="3" t="s">
        <v>42</v>
      </c>
      <c r="H144" s="3" t="s">
        <v>377</v>
      </c>
      <c r="I144" s="3" t="s">
        <v>44</v>
      </c>
      <c r="J144" s="3" t="s">
        <v>368</v>
      </c>
      <c r="K144" s="3" t="s">
        <v>4</v>
      </c>
      <c r="L144" s="4"/>
      <c r="M144" s="3" t="s">
        <v>376</v>
      </c>
      <c r="N144" s="3" t="s">
        <v>373</v>
      </c>
      <c r="O144" s="4">
        <v>500</v>
      </c>
      <c r="P144" s="3" t="s">
        <v>48</v>
      </c>
      <c r="Q144" s="11">
        <v>44561</v>
      </c>
      <c r="R144" s="3" t="s">
        <v>49</v>
      </c>
      <c r="S144" s="4">
        <v>0</v>
      </c>
      <c r="T144" s="4">
        <f t="shared" si="2"/>
        <v>500</v>
      </c>
    </row>
    <row r="145" spans="5:20" s="1" customFormat="1" ht="19.7" hidden="1" customHeight="1" x14ac:dyDescent="0.2">
      <c r="E145" s="10" t="str">
        <f>VLOOKUP(J145,Département!$C$4:$G$149,5,FALSE)</f>
        <v>89 Yonne</v>
      </c>
      <c r="F145" s="3" t="s">
        <v>324</v>
      </c>
      <c r="G145" s="3" t="s">
        <v>42</v>
      </c>
      <c r="H145" s="3" t="s">
        <v>378</v>
      </c>
      <c r="I145" s="3" t="s">
        <v>44</v>
      </c>
      <c r="J145" s="3" t="s">
        <v>326</v>
      </c>
      <c r="K145" s="3" t="s">
        <v>11</v>
      </c>
      <c r="L145" s="4"/>
      <c r="M145" s="3" t="s">
        <v>359</v>
      </c>
      <c r="N145" s="3" t="s">
        <v>379</v>
      </c>
      <c r="O145" s="4">
        <v>900</v>
      </c>
      <c r="P145" s="3" t="s">
        <v>48</v>
      </c>
      <c r="Q145" s="11">
        <v>44561</v>
      </c>
      <c r="R145" s="3" t="s">
        <v>49</v>
      </c>
      <c r="S145" s="4">
        <v>0</v>
      </c>
      <c r="T145" s="4">
        <f t="shared" si="2"/>
        <v>900</v>
      </c>
    </row>
    <row r="146" spans="5:20" s="1" customFormat="1" ht="19.7" hidden="1" customHeight="1" x14ac:dyDescent="0.2">
      <c r="E146" s="10" t="str">
        <f>VLOOKUP(J146,Département!$C$4:$G$149,5,FALSE)</f>
        <v>89 Yonne</v>
      </c>
      <c r="F146" s="3" t="s">
        <v>324</v>
      </c>
      <c r="G146" s="3" t="s">
        <v>42</v>
      </c>
      <c r="H146" s="3" t="s">
        <v>380</v>
      </c>
      <c r="I146" s="3" t="s">
        <v>44</v>
      </c>
      <c r="J146" s="3" t="s">
        <v>326</v>
      </c>
      <c r="K146" s="3" t="s">
        <v>4</v>
      </c>
      <c r="L146" s="4"/>
      <c r="M146" s="3" t="s">
        <v>348</v>
      </c>
      <c r="N146" s="3" t="s">
        <v>379</v>
      </c>
      <c r="O146" s="4">
        <v>3600</v>
      </c>
      <c r="P146" s="3" t="s">
        <v>48</v>
      </c>
      <c r="Q146" s="11">
        <v>44561</v>
      </c>
      <c r="R146" s="3" t="s">
        <v>49</v>
      </c>
      <c r="S146" s="4">
        <v>0</v>
      </c>
      <c r="T146" s="4">
        <f t="shared" si="2"/>
        <v>3600</v>
      </c>
    </row>
    <row r="147" spans="5:20" s="1" customFormat="1" ht="19.7" hidden="1" customHeight="1" x14ac:dyDescent="0.2">
      <c r="E147" s="10" t="str">
        <f>VLOOKUP(J147,Département!$C$4:$G$149,5,FALSE)</f>
        <v>89 Yonne</v>
      </c>
      <c r="F147" s="3" t="s">
        <v>324</v>
      </c>
      <c r="G147" s="3" t="s">
        <v>42</v>
      </c>
      <c r="H147" s="3" t="s">
        <v>381</v>
      </c>
      <c r="I147" s="3" t="s">
        <v>44</v>
      </c>
      <c r="J147" s="3" t="s">
        <v>326</v>
      </c>
      <c r="K147" s="3" t="s">
        <v>12</v>
      </c>
      <c r="L147" s="4"/>
      <c r="M147" s="3" t="s">
        <v>351</v>
      </c>
      <c r="N147" s="3" t="s">
        <v>379</v>
      </c>
      <c r="O147" s="4">
        <v>900</v>
      </c>
      <c r="P147" s="3" t="s">
        <v>48</v>
      </c>
      <c r="Q147" s="11">
        <v>44561</v>
      </c>
      <c r="R147" s="3" t="s">
        <v>49</v>
      </c>
      <c r="S147" s="4">
        <v>0</v>
      </c>
      <c r="T147" s="4">
        <f t="shared" si="2"/>
        <v>900</v>
      </c>
    </row>
    <row r="148" spans="5:20" s="1" customFormat="1" ht="19.7" hidden="1" customHeight="1" x14ac:dyDescent="0.2">
      <c r="E148" s="10" t="str">
        <f>VLOOKUP(J148,Département!$C$4:$G$149,5,FALSE)</f>
        <v>89 Yonne</v>
      </c>
      <c r="F148" s="3" t="s">
        <v>324</v>
      </c>
      <c r="G148" s="3" t="s">
        <v>42</v>
      </c>
      <c r="H148" s="3" t="s">
        <v>382</v>
      </c>
      <c r="I148" s="3" t="s">
        <v>44</v>
      </c>
      <c r="J148" s="3" t="s">
        <v>326</v>
      </c>
      <c r="K148" s="3" t="s">
        <v>15</v>
      </c>
      <c r="L148" s="4"/>
      <c r="M148" s="3" t="s">
        <v>156</v>
      </c>
      <c r="N148" s="3" t="s">
        <v>379</v>
      </c>
      <c r="O148" s="4">
        <v>200</v>
      </c>
      <c r="P148" s="3" t="s">
        <v>48</v>
      </c>
      <c r="Q148" s="11">
        <v>44561</v>
      </c>
      <c r="R148" s="3" t="s">
        <v>49</v>
      </c>
      <c r="S148" s="4">
        <v>0</v>
      </c>
      <c r="T148" s="4">
        <f t="shared" si="2"/>
        <v>200</v>
      </c>
    </row>
    <row r="149" spans="5:20" s="1" customFormat="1" ht="19.7" hidden="1" customHeight="1" x14ac:dyDescent="0.2">
      <c r="E149" s="10" t="str">
        <f>VLOOKUP(J149,Département!$C$4:$G$149,5,FALSE)</f>
        <v>89 Yonne</v>
      </c>
      <c r="F149" s="3" t="s">
        <v>324</v>
      </c>
      <c r="G149" s="3" t="s">
        <v>42</v>
      </c>
      <c r="H149" s="3" t="s">
        <v>383</v>
      </c>
      <c r="I149" s="3" t="s">
        <v>44</v>
      </c>
      <c r="J149" s="3" t="s">
        <v>326</v>
      </c>
      <c r="K149" s="3" t="s">
        <v>12</v>
      </c>
      <c r="L149" s="4">
        <v>3</v>
      </c>
      <c r="M149" s="3" t="s">
        <v>291</v>
      </c>
      <c r="N149" s="3" t="s">
        <v>379</v>
      </c>
      <c r="O149" s="4">
        <v>200</v>
      </c>
      <c r="P149" s="3" t="s">
        <v>48</v>
      </c>
      <c r="Q149" s="11">
        <v>44561</v>
      </c>
      <c r="R149" s="3" t="s">
        <v>49</v>
      </c>
      <c r="S149" s="4">
        <v>0</v>
      </c>
      <c r="T149" s="4">
        <f t="shared" si="2"/>
        <v>200</v>
      </c>
    </row>
    <row r="150" spans="5:20" s="1" customFormat="1" ht="19.7" hidden="1" customHeight="1" x14ac:dyDescent="0.2">
      <c r="E150" s="10" t="str">
        <f>VLOOKUP(J150,Département!$C$4:$G$149,5,FALSE)</f>
        <v>89 Yonne</v>
      </c>
      <c r="F150" s="3" t="s">
        <v>324</v>
      </c>
      <c r="G150" s="3" t="s">
        <v>42</v>
      </c>
      <c r="H150" s="3" t="s">
        <v>384</v>
      </c>
      <c r="I150" s="3" t="s">
        <v>44</v>
      </c>
      <c r="J150" s="3" t="s">
        <v>326</v>
      </c>
      <c r="K150" s="3" t="s">
        <v>12</v>
      </c>
      <c r="L150" s="4"/>
      <c r="M150" s="3" t="s">
        <v>385</v>
      </c>
      <c r="N150" s="3" t="s">
        <v>379</v>
      </c>
      <c r="O150" s="4">
        <v>200</v>
      </c>
      <c r="P150" s="3" t="s">
        <v>48</v>
      </c>
      <c r="Q150" s="11">
        <v>44561</v>
      </c>
      <c r="R150" s="3" t="s">
        <v>49</v>
      </c>
      <c r="S150" s="4">
        <v>0</v>
      </c>
      <c r="T150" s="4">
        <f t="shared" si="2"/>
        <v>200</v>
      </c>
    </row>
    <row r="151" spans="5:20" s="1" customFormat="1" ht="19.7" hidden="1" customHeight="1" x14ac:dyDescent="0.2">
      <c r="E151" s="10" t="str">
        <f>VLOOKUP(J151,Département!$C$4:$G$149,5,FALSE)</f>
        <v>89 Yonne</v>
      </c>
      <c r="F151" s="3" t="s">
        <v>324</v>
      </c>
      <c r="G151" s="3" t="s">
        <v>42</v>
      </c>
      <c r="H151" s="3" t="s">
        <v>386</v>
      </c>
      <c r="I151" s="3" t="s">
        <v>44</v>
      </c>
      <c r="J151" s="3" t="s">
        <v>347</v>
      </c>
      <c r="K151" s="3" t="s">
        <v>20</v>
      </c>
      <c r="L151" s="4"/>
      <c r="M151" s="3" t="s">
        <v>387</v>
      </c>
      <c r="N151" s="3" t="s">
        <v>362</v>
      </c>
      <c r="O151" s="4">
        <v>2100</v>
      </c>
      <c r="P151" s="3" t="s">
        <v>48</v>
      </c>
      <c r="Q151" s="11">
        <v>44561</v>
      </c>
      <c r="R151" s="3" t="s">
        <v>49</v>
      </c>
      <c r="S151" s="4">
        <v>0</v>
      </c>
      <c r="T151" s="4">
        <f t="shared" si="2"/>
        <v>2100</v>
      </c>
    </row>
    <row r="152" spans="5:20" s="1" customFormat="1" ht="19.7" hidden="1" customHeight="1" x14ac:dyDescent="0.2">
      <c r="E152" s="10" t="str">
        <f>VLOOKUP(J152,Département!$C$4:$G$149,5,FALSE)</f>
        <v>89 Yonne</v>
      </c>
      <c r="F152" s="3" t="s">
        <v>324</v>
      </c>
      <c r="G152" s="3" t="s">
        <v>42</v>
      </c>
      <c r="H152" s="3" t="s">
        <v>388</v>
      </c>
      <c r="I152" s="3" t="s">
        <v>44</v>
      </c>
      <c r="J152" s="3" t="s">
        <v>347</v>
      </c>
      <c r="K152" s="3" t="s">
        <v>6</v>
      </c>
      <c r="L152" s="4"/>
      <c r="M152" s="3" t="s">
        <v>389</v>
      </c>
      <c r="N152" s="3" t="s">
        <v>390</v>
      </c>
      <c r="O152" s="4">
        <v>1300</v>
      </c>
      <c r="P152" s="3" t="s">
        <v>48</v>
      </c>
      <c r="Q152" s="11">
        <v>44651</v>
      </c>
      <c r="R152" s="3" t="s">
        <v>49</v>
      </c>
      <c r="S152" s="4">
        <v>0</v>
      </c>
      <c r="T152" s="4">
        <f t="shared" si="2"/>
        <v>1300</v>
      </c>
    </row>
    <row r="153" spans="5:20" s="1" customFormat="1" ht="19.7" hidden="1" customHeight="1" x14ac:dyDescent="0.2">
      <c r="E153" s="10" t="str">
        <f>VLOOKUP(J153,Département!$C$4:$G$149,5,FALSE)</f>
        <v>89 Yonne</v>
      </c>
      <c r="F153" s="3" t="s">
        <v>324</v>
      </c>
      <c r="G153" s="3" t="s">
        <v>42</v>
      </c>
      <c r="H153" s="3" t="s">
        <v>391</v>
      </c>
      <c r="I153" s="3" t="s">
        <v>44</v>
      </c>
      <c r="J153" s="3" t="s">
        <v>347</v>
      </c>
      <c r="K153" s="3" t="s">
        <v>4</v>
      </c>
      <c r="L153" s="4"/>
      <c r="M153" s="3" t="s">
        <v>392</v>
      </c>
      <c r="N153" s="3" t="s">
        <v>390</v>
      </c>
      <c r="O153" s="4">
        <v>1300</v>
      </c>
      <c r="P153" s="3" t="s">
        <v>48</v>
      </c>
      <c r="Q153" s="11">
        <v>44651</v>
      </c>
      <c r="R153" s="3" t="s">
        <v>49</v>
      </c>
      <c r="S153" s="4">
        <v>0</v>
      </c>
      <c r="T153" s="4">
        <f t="shared" si="2"/>
        <v>1300</v>
      </c>
    </row>
    <row r="154" spans="5:20" s="1" customFormat="1" ht="19.7" hidden="1" customHeight="1" x14ac:dyDescent="0.2">
      <c r="E154" s="10" t="str">
        <f>VLOOKUP(J154,Département!$C$4:$G$149,5,FALSE)</f>
        <v>89 Yonne</v>
      </c>
      <c r="F154" s="3" t="s">
        <v>324</v>
      </c>
      <c r="G154" s="3" t="s">
        <v>42</v>
      </c>
      <c r="H154" s="3" t="s">
        <v>393</v>
      </c>
      <c r="I154" s="3" t="s">
        <v>44</v>
      </c>
      <c r="J154" s="3" t="s">
        <v>326</v>
      </c>
      <c r="K154" s="3" t="s">
        <v>12</v>
      </c>
      <c r="L154" s="4">
        <v>3</v>
      </c>
      <c r="M154" s="3" t="s">
        <v>291</v>
      </c>
      <c r="N154" s="3" t="s">
        <v>340</v>
      </c>
      <c r="O154" s="4">
        <v>850</v>
      </c>
      <c r="P154" s="3" t="s">
        <v>48</v>
      </c>
      <c r="Q154" s="11">
        <v>44651</v>
      </c>
      <c r="R154" s="3" t="s">
        <v>49</v>
      </c>
      <c r="S154" s="4">
        <v>0</v>
      </c>
      <c r="T154" s="4">
        <f t="shared" si="2"/>
        <v>850</v>
      </c>
    </row>
    <row r="155" spans="5:20" s="1" customFormat="1" ht="19.7" hidden="1" customHeight="1" x14ac:dyDescent="0.2">
      <c r="E155" s="10" t="str">
        <f>VLOOKUP(J155,Département!$C$4:$G$149,5,FALSE)</f>
        <v>89 Yonne</v>
      </c>
      <c r="F155" s="3" t="s">
        <v>324</v>
      </c>
      <c r="G155" s="3" t="s">
        <v>42</v>
      </c>
      <c r="H155" s="3" t="s">
        <v>394</v>
      </c>
      <c r="I155" s="3" t="s">
        <v>44</v>
      </c>
      <c r="J155" s="3" t="s">
        <v>368</v>
      </c>
      <c r="K155" s="3" t="s">
        <v>12</v>
      </c>
      <c r="L155" s="4">
        <v>3</v>
      </c>
      <c r="M155" s="3" t="s">
        <v>291</v>
      </c>
      <c r="N155" s="3" t="s">
        <v>373</v>
      </c>
      <c r="O155" s="4">
        <v>350</v>
      </c>
      <c r="P155" s="3" t="s">
        <v>48</v>
      </c>
      <c r="Q155" s="11">
        <v>44651</v>
      </c>
      <c r="R155" s="3" t="s">
        <v>49</v>
      </c>
      <c r="S155" s="4">
        <v>0</v>
      </c>
      <c r="T155" s="4">
        <f t="shared" si="2"/>
        <v>350</v>
      </c>
    </row>
    <row r="156" spans="5:20" s="1" customFormat="1" ht="19.7" hidden="1" customHeight="1" x14ac:dyDescent="0.2">
      <c r="E156" s="10" t="str">
        <f>VLOOKUP(J156,Département!$C$4:$G$149,5,FALSE)</f>
        <v>89 Yonne</v>
      </c>
      <c r="F156" s="3" t="s">
        <v>324</v>
      </c>
      <c r="G156" s="3" t="s">
        <v>42</v>
      </c>
      <c r="H156" s="3" t="s">
        <v>395</v>
      </c>
      <c r="I156" s="3" t="s">
        <v>44</v>
      </c>
      <c r="J156" s="3" t="s">
        <v>368</v>
      </c>
      <c r="K156" s="3" t="s">
        <v>12</v>
      </c>
      <c r="L156" s="4">
        <v>3</v>
      </c>
      <c r="M156" s="3" t="s">
        <v>291</v>
      </c>
      <c r="N156" s="3" t="s">
        <v>373</v>
      </c>
      <c r="O156" s="4">
        <v>350</v>
      </c>
      <c r="P156" s="3" t="s">
        <v>48</v>
      </c>
      <c r="Q156" s="11">
        <v>44651</v>
      </c>
      <c r="R156" s="3" t="s">
        <v>49</v>
      </c>
      <c r="S156" s="4">
        <v>0</v>
      </c>
      <c r="T156" s="4">
        <f t="shared" si="2"/>
        <v>350</v>
      </c>
    </row>
    <row r="157" spans="5:20" s="1" customFormat="1" ht="19.7" hidden="1" customHeight="1" x14ac:dyDescent="0.2">
      <c r="E157" s="10" t="str">
        <f>VLOOKUP(J157,Département!$C$4:$G$149,5,FALSE)</f>
        <v>89 Yonne</v>
      </c>
      <c r="F157" s="3" t="s">
        <v>324</v>
      </c>
      <c r="G157" s="3" t="s">
        <v>42</v>
      </c>
      <c r="H157" s="3" t="s">
        <v>396</v>
      </c>
      <c r="I157" s="3" t="s">
        <v>44</v>
      </c>
      <c r="J157" s="3" t="s">
        <v>368</v>
      </c>
      <c r="K157" s="3" t="s">
        <v>12</v>
      </c>
      <c r="L157" s="4">
        <v>3</v>
      </c>
      <c r="M157" s="3" t="s">
        <v>291</v>
      </c>
      <c r="N157" s="3" t="s">
        <v>370</v>
      </c>
      <c r="O157" s="4">
        <v>350</v>
      </c>
      <c r="P157" s="3" t="s">
        <v>48</v>
      </c>
      <c r="Q157" s="11">
        <v>44651</v>
      </c>
      <c r="R157" s="3" t="s">
        <v>49</v>
      </c>
      <c r="S157" s="4">
        <v>0</v>
      </c>
      <c r="T157" s="4">
        <f t="shared" si="2"/>
        <v>350</v>
      </c>
    </row>
    <row r="158" spans="5:20" s="1" customFormat="1" ht="19.7" hidden="1" customHeight="1" x14ac:dyDescent="0.2">
      <c r="E158" s="10" t="str">
        <f>VLOOKUP(J158,Département!$C$4:$G$149,5,FALSE)</f>
        <v>89 Yonne</v>
      </c>
      <c r="F158" s="3" t="s">
        <v>324</v>
      </c>
      <c r="G158" s="3" t="s">
        <v>42</v>
      </c>
      <c r="H158" s="3" t="s">
        <v>397</v>
      </c>
      <c r="I158" s="3" t="s">
        <v>44</v>
      </c>
      <c r="J158" s="3" t="s">
        <v>368</v>
      </c>
      <c r="K158" s="3" t="s">
        <v>12</v>
      </c>
      <c r="L158" s="4">
        <v>3</v>
      </c>
      <c r="M158" s="3" t="s">
        <v>291</v>
      </c>
      <c r="N158" s="3" t="s">
        <v>370</v>
      </c>
      <c r="O158" s="4">
        <v>350</v>
      </c>
      <c r="P158" s="3" t="s">
        <v>48</v>
      </c>
      <c r="Q158" s="11">
        <v>44651</v>
      </c>
      <c r="R158" s="3" t="s">
        <v>49</v>
      </c>
      <c r="S158" s="4">
        <v>0</v>
      </c>
      <c r="T158" s="4">
        <f t="shared" si="2"/>
        <v>350</v>
      </c>
    </row>
    <row r="159" spans="5:20" s="1" customFormat="1" ht="19.7" hidden="1" customHeight="1" x14ac:dyDescent="0.2">
      <c r="E159" s="10" t="str">
        <f>VLOOKUP(J159,Département!$C$4:$G$149,5,FALSE)</f>
        <v>89 Yonne</v>
      </c>
      <c r="F159" s="3" t="s">
        <v>324</v>
      </c>
      <c r="G159" s="3" t="s">
        <v>42</v>
      </c>
      <c r="H159" s="3" t="s">
        <v>398</v>
      </c>
      <c r="I159" s="3" t="s">
        <v>44</v>
      </c>
      <c r="J159" s="3" t="s">
        <v>368</v>
      </c>
      <c r="K159" s="3" t="s">
        <v>11</v>
      </c>
      <c r="L159" s="4"/>
      <c r="M159" s="3" t="s">
        <v>399</v>
      </c>
      <c r="N159" s="3" t="s">
        <v>370</v>
      </c>
      <c r="O159" s="4">
        <v>500</v>
      </c>
      <c r="P159" s="3" t="s">
        <v>48</v>
      </c>
      <c r="Q159" s="11">
        <v>44651</v>
      </c>
      <c r="R159" s="3" t="s">
        <v>49</v>
      </c>
      <c r="S159" s="4">
        <v>0</v>
      </c>
      <c r="T159" s="4">
        <f t="shared" si="2"/>
        <v>500</v>
      </c>
    </row>
    <row r="160" spans="5:20" s="1" customFormat="1" ht="19.7" hidden="1" customHeight="1" x14ac:dyDescent="0.2">
      <c r="E160" s="10" t="str">
        <f>VLOOKUP(J160,Département!$C$4:$G$149,5,FALSE)</f>
        <v>89 Yonne</v>
      </c>
      <c r="F160" s="3" t="s">
        <v>324</v>
      </c>
      <c r="G160" s="3" t="s">
        <v>42</v>
      </c>
      <c r="H160" s="3" t="s">
        <v>400</v>
      </c>
      <c r="I160" s="3" t="s">
        <v>44</v>
      </c>
      <c r="J160" s="3" t="s">
        <v>368</v>
      </c>
      <c r="K160" s="3" t="s">
        <v>11</v>
      </c>
      <c r="L160" s="4"/>
      <c r="M160" s="3" t="s">
        <v>399</v>
      </c>
      <c r="N160" s="3" t="s">
        <v>373</v>
      </c>
      <c r="O160" s="4">
        <v>500</v>
      </c>
      <c r="P160" s="3" t="s">
        <v>48</v>
      </c>
      <c r="Q160" s="11">
        <v>44651</v>
      </c>
      <c r="R160" s="3" t="s">
        <v>49</v>
      </c>
      <c r="S160" s="4">
        <v>0</v>
      </c>
      <c r="T160" s="4">
        <f t="shared" si="2"/>
        <v>500</v>
      </c>
    </row>
    <row r="161" spans="5:20" s="1" customFormat="1" ht="19.7" hidden="1" customHeight="1" x14ac:dyDescent="0.2">
      <c r="E161" s="10" t="str">
        <f>VLOOKUP(J161,Département!$C$4:$G$149,5,FALSE)</f>
        <v>89 Yonne</v>
      </c>
      <c r="F161" s="3" t="s">
        <v>324</v>
      </c>
      <c r="G161" s="3" t="s">
        <v>42</v>
      </c>
      <c r="H161" s="3" t="s">
        <v>401</v>
      </c>
      <c r="I161" s="3" t="s">
        <v>44</v>
      </c>
      <c r="J161" s="3" t="s">
        <v>326</v>
      </c>
      <c r="K161" s="3" t="s">
        <v>9</v>
      </c>
      <c r="L161" s="4"/>
      <c r="M161" s="3" t="s">
        <v>402</v>
      </c>
      <c r="N161" s="3" t="s">
        <v>379</v>
      </c>
      <c r="O161" s="4">
        <v>500</v>
      </c>
      <c r="P161" s="3" t="s">
        <v>48</v>
      </c>
      <c r="Q161" s="11">
        <v>44651</v>
      </c>
      <c r="R161" s="3" t="s">
        <v>49</v>
      </c>
      <c r="S161" s="4">
        <v>0</v>
      </c>
      <c r="T161" s="4">
        <f t="shared" si="2"/>
        <v>500</v>
      </c>
    </row>
    <row r="162" spans="5:20" s="1" customFormat="1" ht="19.7" hidden="1" customHeight="1" x14ac:dyDescent="0.2">
      <c r="E162" s="10" t="str">
        <f>VLOOKUP(J162,Département!$C$4:$G$149,5,FALSE)</f>
        <v>58 Nièvre</v>
      </c>
      <c r="F162" s="3" t="s">
        <v>403</v>
      </c>
      <c r="G162" s="3" t="s">
        <v>42</v>
      </c>
      <c r="H162" s="3" t="s">
        <v>404</v>
      </c>
      <c r="I162" s="3" t="s">
        <v>44</v>
      </c>
      <c r="J162" s="3" t="s">
        <v>405</v>
      </c>
      <c r="K162" s="3" t="s">
        <v>17</v>
      </c>
      <c r="L162" s="4"/>
      <c r="M162" s="3" t="s">
        <v>406</v>
      </c>
      <c r="N162" s="3" t="s">
        <v>407</v>
      </c>
      <c r="O162" s="4">
        <v>250</v>
      </c>
      <c r="P162" s="3" t="s">
        <v>48</v>
      </c>
      <c r="Q162" s="11">
        <v>44561</v>
      </c>
      <c r="R162" s="3" t="s">
        <v>49</v>
      </c>
      <c r="S162" s="4">
        <v>0</v>
      </c>
      <c r="T162" s="4">
        <f t="shared" si="2"/>
        <v>250</v>
      </c>
    </row>
    <row r="163" spans="5:20" s="1" customFormat="1" ht="19.7" hidden="1" customHeight="1" x14ac:dyDescent="0.2">
      <c r="E163" s="10" t="str">
        <f>VLOOKUP(J163,Département!$C$4:$G$149,5,FALSE)</f>
        <v>89 Yonne</v>
      </c>
      <c r="F163" s="3" t="s">
        <v>403</v>
      </c>
      <c r="G163" s="3" t="s">
        <v>42</v>
      </c>
      <c r="H163" s="3" t="s">
        <v>408</v>
      </c>
      <c r="I163" s="3" t="s">
        <v>44</v>
      </c>
      <c r="J163" s="3" t="s">
        <v>409</v>
      </c>
      <c r="K163" s="3" t="s">
        <v>3</v>
      </c>
      <c r="L163" s="4"/>
      <c r="M163" s="3" t="s">
        <v>410</v>
      </c>
      <c r="N163" s="3" t="s">
        <v>411</v>
      </c>
      <c r="O163" s="4">
        <v>600</v>
      </c>
      <c r="P163" s="3" t="s">
        <v>48</v>
      </c>
      <c r="Q163" s="11">
        <v>44561</v>
      </c>
      <c r="R163" s="3" t="s">
        <v>49</v>
      </c>
      <c r="S163" s="4">
        <v>0</v>
      </c>
      <c r="T163" s="4">
        <f t="shared" si="2"/>
        <v>600</v>
      </c>
    </row>
    <row r="164" spans="5:20" s="1" customFormat="1" ht="19.7" hidden="1" customHeight="1" x14ac:dyDescent="0.2">
      <c r="E164" s="10" t="str">
        <f>VLOOKUP(J164,Département!$C$4:$G$149,5,FALSE)</f>
        <v>89 Yonne</v>
      </c>
      <c r="F164" s="3" t="s">
        <v>403</v>
      </c>
      <c r="G164" s="3" t="s">
        <v>42</v>
      </c>
      <c r="H164" s="3" t="s">
        <v>412</v>
      </c>
      <c r="I164" s="3" t="s">
        <v>44</v>
      </c>
      <c r="J164" s="3" t="s">
        <v>409</v>
      </c>
      <c r="K164" s="3" t="s">
        <v>14</v>
      </c>
      <c r="L164" s="4"/>
      <c r="M164" s="3" t="s">
        <v>413</v>
      </c>
      <c r="N164" s="3" t="s">
        <v>411</v>
      </c>
      <c r="O164" s="4">
        <v>600</v>
      </c>
      <c r="P164" s="3" t="s">
        <v>48</v>
      </c>
      <c r="Q164" s="11">
        <v>44561</v>
      </c>
      <c r="R164" s="3" t="s">
        <v>49</v>
      </c>
      <c r="S164" s="4">
        <v>0</v>
      </c>
      <c r="T164" s="4">
        <f t="shared" si="2"/>
        <v>600</v>
      </c>
    </row>
    <row r="165" spans="5:20" s="1" customFormat="1" ht="19.7" hidden="1" customHeight="1" x14ac:dyDescent="0.2">
      <c r="E165" s="10" t="str">
        <f>VLOOKUP(J165,Département!$C$4:$G$149,5,FALSE)</f>
        <v>89 Yonne</v>
      </c>
      <c r="F165" s="3" t="s">
        <v>403</v>
      </c>
      <c r="G165" s="3" t="s">
        <v>42</v>
      </c>
      <c r="H165" s="3" t="s">
        <v>414</v>
      </c>
      <c r="I165" s="3" t="s">
        <v>44</v>
      </c>
      <c r="J165" s="3" t="s">
        <v>409</v>
      </c>
      <c r="K165" s="3" t="s">
        <v>19</v>
      </c>
      <c r="L165" s="4"/>
      <c r="M165" s="3" t="s">
        <v>415</v>
      </c>
      <c r="N165" s="3" t="s">
        <v>411</v>
      </c>
      <c r="O165" s="4">
        <v>600</v>
      </c>
      <c r="P165" s="3" t="s">
        <v>48</v>
      </c>
      <c r="Q165" s="11">
        <v>44561</v>
      </c>
      <c r="R165" s="3" t="s">
        <v>49</v>
      </c>
      <c r="S165" s="4">
        <v>0</v>
      </c>
      <c r="T165" s="4">
        <f t="shared" si="2"/>
        <v>600</v>
      </c>
    </row>
    <row r="166" spans="5:20" s="1" customFormat="1" ht="19.7" hidden="1" customHeight="1" x14ac:dyDescent="0.2">
      <c r="E166" s="10" t="str">
        <f>VLOOKUP(J166,Département!$C$4:$G$149,5,FALSE)</f>
        <v>89 Yonne</v>
      </c>
      <c r="F166" s="3" t="s">
        <v>403</v>
      </c>
      <c r="G166" s="3" t="s">
        <v>42</v>
      </c>
      <c r="H166" s="3" t="s">
        <v>416</v>
      </c>
      <c r="I166" s="3" t="s">
        <v>44</v>
      </c>
      <c r="J166" s="3" t="s">
        <v>409</v>
      </c>
      <c r="K166" s="3" t="s">
        <v>6</v>
      </c>
      <c r="L166" s="4"/>
      <c r="M166" s="3" t="s">
        <v>138</v>
      </c>
      <c r="N166" s="3" t="s">
        <v>411</v>
      </c>
      <c r="O166" s="4">
        <v>4200</v>
      </c>
      <c r="P166" s="3" t="s">
        <v>48</v>
      </c>
      <c r="Q166" s="11">
        <v>44561</v>
      </c>
      <c r="R166" s="3" t="s">
        <v>49</v>
      </c>
      <c r="S166" s="4">
        <v>0</v>
      </c>
      <c r="T166" s="4">
        <f t="shared" si="2"/>
        <v>4200</v>
      </c>
    </row>
    <row r="167" spans="5:20" s="1" customFormat="1" ht="19.7" hidden="1" customHeight="1" x14ac:dyDescent="0.2">
      <c r="E167" s="10" t="str">
        <f>VLOOKUP(J167,Département!$C$4:$G$149,5,FALSE)</f>
        <v>58 Nièvre</v>
      </c>
      <c r="F167" s="3" t="s">
        <v>403</v>
      </c>
      <c r="G167" s="3" t="s">
        <v>42</v>
      </c>
      <c r="H167" s="3" t="s">
        <v>417</v>
      </c>
      <c r="I167" s="3" t="s">
        <v>44</v>
      </c>
      <c r="J167" s="3" t="s">
        <v>405</v>
      </c>
      <c r="K167" s="3" t="s">
        <v>10</v>
      </c>
      <c r="L167" s="4"/>
      <c r="M167" s="3" t="s">
        <v>418</v>
      </c>
      <c r="N167" s="3" t="s">
        <v>419</v>
      </c>
      <c r="O167" s="4">
        <v>1000</v>
      </c>
      <c r="P167" s="3" t="s">
        <v>48</v>
      </c>
      <c r="Q167" s="11">
        <v>44469</v>
      </c>
      <c r="R167" s="3" t="s">
        <v>49</v>
      </c>
      <c r="S167" s="4">
        <v>0</v>
      </c>
      <c r="T167" s="4">
        <f t="shared" si="2"/>
        <v>1000</v>
      </c>
    </row>
    <row r="168" spans="5:20" s="1" customFormat="1" ht="19.7" hidden="1" customHeight="1" x14ac:dyDescent="0.2">
      <c r="E168" s="10" t="str">
        <f>VLOOKUP(J168,Département!$C$4:$G$149,5,FALSE)</f>
        <v>58 Nièvre</v>
      </c>
      <c r="F168" s="3" t="s">
        <v>403</v>
      </c>
      <c r="G168" s="3" t="s">
        <v>42</v>
      </c>
      <c r="H168" s="3" t="s">
        <v>420</v>
      </c>
      <c r="I168" s="3" t="s">
        <v>44</v>
      </c>
      <c r="J168" s="3" t="s">
        <v>405</v>
      </c>
      <c r="K168" s="3" t="s">
        <v>14</v>
      </c>
      <c r="L168" s="4"/>
      <c r="M168" s="3" t="s">
        <v>421</v>
      </c>
      <c r="N168" s="3" t="s">
        <v>419</v>
      </c>
      <c r="O168" s="4">
        <v>500</v>
      </c>
      <c r="P168" s="3" t="s">
        <v>48</v>
      </c>
      <c r="Q168" s="11">
        <v>44561</v>
      </c>
      <c r="R168" s="3" t="s">
        <v>49</v>
      </c>
      <c r="S168" s="4">
        <v>0</v>
      </c>
      <c r="T168" s="4">
        <f t="shared" si="2"/>
        <v>500</v>
      </c>
    </row>
    <row r="169" spans="5:20" s="1" customFormat="1" ht="19.7" hidden="1" customHeight="1" x14ac:dyDescent="0.2">
      <c r="E169" s="10" t="str">
        <f>VLOOKUP(J169,Département!$C$4:$G$149,5,FALSE)</f>
        <v>58 Nièvre</v>
      </c>
      <c r="F169" s="3" t="s">
        <v>403</v>
      </c>
      <c r="G169" s="3" t="s">
        <v>42</v>
      </c>
      <c r="H169" s="3" t="s">
        <v>422</v>
      </c>
      <c r="I169" s="3" t="s">
        <v>44</v>
      </c>
      <c r="J169" s="3" t="s">
        <v>405</v>
      </c>
      <c r="K169" s="3" t="s">
        <v>10</v>
      </c>
      <c r="L169" s="4"/>
      <c r="M169" s="3" t="s">
        <v>418</v>
      </c>
      <c r="N169" s="3" t="s">
        <v>423</v>
      </c>
      <c r="O169" s="4">
        <v>400</v>
      </c>
      <c r="P169" s="3" t="s">
        <v>48</v>
      </c>
      <c r="Q169" s="11">
        <v>44469</v>
      </c>
      <c r="R169" s="3" t="s">
        <v>49</v>
      </c>
      <c r="S169" s="4">
        <v>0</v>
      </c>
      <c r="T169" s="4">
        <f t="shared" si="2"/>
        <v>400</v>
      </c>
    </row>
    <row r="170" spans="5:20" s="1" customFormat="1" ht="19.7" hidden="1" customHeight="1" x14ac:dyDescent="0.2">
      <c r="E170" s="10" t="str">
        <f>VLOOKUP(J170,Département!$C$4:$G$149,5,FALSE)</f>
        <v>58 Nièvre</v>
      </c>
      <c r="F170" s="3" t="s">
        <v>403</v>
      </c>
      <c r="G170" s="3" t="s">
        <v>42</v>
      </c>
      <c r="H170" s="3" t="s">
        <v>424</v>
      </c>
      <c r="I170" s="3" t="s">
        <v>44</v>
      </c>
      <c r="J170" s="3" t="s">
        <v>405</v>
      </c>
      <c r="K170" s="3" t="s">
        <v>19</v>
      </c>
      <c r="L170" s="4"/>
      <c r="M170" s="3" t="s">
        <v>415</v>
      </c>
      <c r="N170" s="3" t="s">
        <v>423</v>
      </c>
      <c r="O170" s="4">
        <v>400</v>
      </c>
      <c r="P170" s="3" t="s">
        <v>48</v>
      </c>
      <c r="Q170" s="11">
        <v>44469</v>
      </c>
      <c r="R170" s="3" t="s">
        <v>49</v>
      </c>
      <c r="S170" s="4">
        <v>0</v>
      </c>
      <c r="T170" s="4">
        <f t="shared" si="2"/>
        <v>400</v>
      </c>
    </row>
    <row r="171" spans="5:20" s="1" customFormat="1" ht="19.7" hidden="1" customHeight="1" x14ac:dyDescent="0.2">
      <c r="E171" s="10" t="str">
        <f>VLOOKUP(J171,Département!$C$4:$G$149,5,FALSE)</f>
        <v>58 Nièvre</v>
      </c>
      <c r="F171" s="3" t="s">
        <v>403</v>
      </c>
      <c r="G171" s="3" t="s">
        <v>42</v>
      </c>
      <c r="H171" s="3" t="s">
        <v>425</v>
      </c>
      <c r="I171" s="3" t="s">
        <v>44</v>
      </c>
      <c r="J171" s="3" t="s">
        <v>405</v>
      </c>
      <c r="K171" s="3" t="s">
        <v>3</v>
      </c>
      <c r="L171" s="4"/>
      <c r="M171" s="3" t="s">
        <v>426</v>
      </c>
      <c r="N171" s="3" t="s">
        <v>423</v>
      </c>
      <c r="O171" s="4">
        <v>400</v>
      </c>
      <c r="P171" s="3" t="s">
        <v>48</v>
      </c>
      <c r="Q171" s="11">
        <v>44561</v>
      </c>
      <c r="R171" s="3" t="s">
        <v>49</v>
      </c>
      <c r="S171" s="4">
        <v>0</v>
      </c>
      <c r="T171" s="4">
        <f t="shared" si="2"/>
        <v>400</v>
      </c>
    </row>
    <row r="172" spans="5:20" s="1" customFormat="1" ht="19.7" hidden="1" customHeight="1" x14ac:dyDescent="0.2">
      <c r="E172" s="10" t="str">
        <f>VLOOKUP(J172,Département!$C$4:$G$149,5,FALSE)</f>
        <v>58 Nièvre</v>
      </c>
      <c r="F172" s="3" t="s">
        <v>403</v>
      </c>
      <c r="G172" s="3" t="s">
        <v>42</v>
      </c>
      <c r="H172" s="3" t="s">
        <v>427</v>
      </c>
      <c r="I172" s="3" t="s">
        <v>44</v>
      </c>
      <c r="J172" s="3" t="s">
        <v>405</v>
      </c>
      <c r="K172" s="3" t="s">
        <v>14</v>
      </c>
      <c r="L172" s="4"/>
      <c r="M172" s="3" t="s">
        <v>421</v>
      </c>
      <c r="N172" s="3" t="s">
        <v>428</v>
      </c>
      <c r="O172" s="4">
        <v>2050</v>
      </c>
      <c r="P172" s="3" t="s">
        <v>48</v>
      </c>
      <c r="Q172" s="11">
        <v>44561</v>
      </c>
      <c r="R172" s="3" t="s">
        <v>49</v>
      </c>
      <c r="S172" s="4">
        <v>0</v>
      </c>
      <c r="T172" s="4">
        <f t="shared" si="2"/>
        <v>2050</v>
      </c>
    </row>
    <row r="173" spans="5:20" s="1" customFormat="1" ht="19.7" hidden="1" customHeight="1" x14ac:dyDescent="0.2">
      <c r="E173" s="10" t="str">
        <f>VLOOKUP(J173,Département!$C$4:$G$149,5,FALSE)</f>
        <v>58 Nièvre</v>
      </c>
      <c r="F173" s="3" t="s">
        <v>403</v>
      </c>
      <c r="G173" s="3" t="s">
        <v>42</v>
      </c>
      <c r="H173" s="3" t="s">
        <v>429</v>
      </c>
      <c r="I173" s="3" t="s">
        <v>44</v>
      </c>
      <c r="J173" s="3" t="s">
        <v>405</v>
      </c>
      <c r="K173" s="3" t="s">
        <v>10</v>
      </c>
      <c r="L173" s="4"/>
      <c r="M173" s="3" t="s">
        <v>430</v>
      </c>
      <c r="N173" s="3" t="s">
        <v>428</v>
      </c>
      <c r="O173" s="4">
        <v>1025</v>
      </c>
      <c r="P173" s="3" t="s">
        <v>48</v>
      </c>
      <c r="Q173" s="11">
        <v>44469</v>
      </c>
      <c r="R173" s="3" t="s">
        <v>49</v>
      </c>
      <c r="S173" s="4">
        <v>0</v>
      </c>
      <c r="T173" s="4">
        <f t="shared" si="2"/>
        <v>1025</v>
      </c>
    </row>
    <row r="174" spans="5:20" s="1" customFormat="1" ht="19.7" hidden="1" customHeight="1" x14ac:dyDescent="0.2">
      <c r="E174" s="10" t="str">
        <f>VLOOKUP(J174,Département!$C$4:$G$149,5,FALSE)</f>
        <v>58 Nièvre</v>
      </c>
      <c r="F174" s="3" t="s">
        <v>403</v>
      </c>
      <c r="G174" s="3" t="s">
        <v>42</v>
      </c>
      <c r="H174" s="3" t="s">
        <v>431</v>
      </c>
      <c r="I174" s="3" t="s">
        <v>44</v>
      </c>
      <c r="J174" s="3" t="s">
        <v>405</v>
      </c>
      <c r="K174" s="3" t="s">
        <v>11</v>
      </c>
      <c r="L174" s="4"/>
      <c r="M174" s="3" t="s">
        <v>432</v>
      </c>
      <c r="N174" s="3" t="s">
        <v>433</v>
      </c>
      <c r="O174" s="4">
        <v>1280</v>
      </c>
      <c r="P174" s="3" t="s">
        <v>48</v>
      </c>
      <c r="Q174" s="11">
        <v>44561</v>
      </c>
      <c r="R174" s="3" t="s">
        <v>49</v>
      </c>
      <c r="S174" s="4">
        <v>0</v>
      </c>
      <c r="T174" s="4">
        <f t="shared" si="2"/>
        <v>1280</v>
      </c>
    </row>
    <row r="175" spans="5:20" s="1" customFormat="1" ht="19.7" hidden="1" customHeight="1" x14ac:dyDescent="0.2">
      <c r="E175" s="10" t="str">
        <f>VLOOKUP(J175,Département!$C$4:$G$149,5,FALSE)</f>
        <v>58 Nièvre</v>
      </c>
      <c r="F175" s="3" t="s">
        <v>403</v>
      </c>
      <c r="G175" s="3" t="s">
        <v>42</v>
      </c>
      <c r="H175" s="3" t="s">
        <v>434</v>
      </c>
      <c r="I175" s="3" t="s">
        <v>44</v>
      </c>
      <c r="J175" s="3" t="s">
        <v>405</v>
      </c>
      <c r="K175" s="3" t="s">
        <v>14</v>
      </c>
      <c r="L175" s="4"/>
      <c r="M175" s="3" t="s">
        <v>421</v>
      </c>
      <c r="N175" s="3" t="s">
        <v>433</v>
      </c>
      <c r="O175" s="4">
        <v>2560</v>
      </c>
      <c r="P175" s="3" t="s">
        <v>48</v>
      </c>
      <c r="Q175" s="11">
        <v>44561</v>
      </c>
      <c r="R175" s="3" t="s">
        <v>49</v>
      </c>
      <c r="S175" s="4">
        <v>0</v>
      </c>
      <c r="T175" s="4">
        <f t="shared" si="2"/>
        <v>2560</v>
      </c>
    </row>
    <row r="176" spans="5:20" s="1" customFormat="1" ht="19.7" hidden="1" customHeight="1" x14ac:dyDescent="0.2">
      <c r="E176" s="10" t="str">
        <f>VLOOKUP(J176,Département!$C$4:$G$149,5,FALSE)</f>
        <v>58 Nièvre</v>
      </c>
      <c r="F176" s="3" t="s">
        <v>403</v>
      </c>
      <c r="G176" s="3" t="s">
        <v>42</v>
      </c>
      <c r="H176" s="3" t="s">
        <v>435</v>
      </c>
      <c r="I176" s="3" t="s">
        <v>44</v>
      </c>
      <c r="J176" s="3" t="s">
        <v>405</v>
      </c>
      <c r="K176" s="3" t="s">
        <v>10</v>
      </c>
      <c r="L176" s="4"/>
      <c r="M176" s="3" t="s">
        <v>436</v>
      </c>
      <c r="N176" s="3" t="s">
        <v>433</v>
      </c>
      <c r="O176" s="4">
        <v>1280</v>
      </c>
      <c r="P176" s="3" t="s">
        <v>48</v>
      </c>
      <c r="Q176" s="11">
        <v>44469</v>
      </c>
      <c r="R176" s="3" t="s">
        <v>49</v>
      </c>
      <c r="S176" s="4">
        <v>0</v>
      </c>
      <c r="T176" s="4">
        <f t="shared" si="2"/>
        <v>1280</v>
      </c>
    </row>
    <row r="177" spans="5:20" s="1" customFormat="1" ht="19.7" hidden="1" customHeight="1" x14ac:dyDescent="0.2">
      <c r="E177" s="10" t="str">
        <f>VLOOKUP(J177,Département!$C$4:$G$149,5,FALSE)</f>
        <v>58 Nièvre</v>
      </c>
      <c r="F177" s="3" t="s">
        <v>403</v>
      </c>
      <c r="G177" s="3" t="s">
        <v>42</v>
      </c>
      <c r="H177" s="3" t="s">
        <v>437</v>
      </c>
      <c r="I177" s="3" t="s">
        <v>44</v>
      </c>
      <c r="J177" s="3" t="s">
        <v>405</v>
      </c>
      <c r="K177" s="3" t="s">
        <v>19</v>
      </c>
      <c r="L177" s="4"/>
      <c r="M177" s="3" t="s">
        <v>415</v>
      </c>
      <c r="N177" s="3" t="s">
        <v>438</v>
      </c>
      <c r="O177" s="4">
        <v>2050</v>
      </c>
      <c r="P177" s="3" t="s">
        <v>48</v>
      </c>
      <c r="Q177" s="11">
        <v>44469</v>
      </c>
      <c r="R177" s="3" t="s">
        <v>49</v>
      </c>
      <c r="S177" s="4">
        <v>0</v>
      </c>
      <c r="T177" s="4">
        <f t="shared" si="2"/>
        <v>2050</v>
      </c>
    </row>
    <row r="178" spans="5:20" s="1" customFormat="1" ht="19.7" hidden="1" customHeight="1" x14ac:dyDescent="0.2">
      <c r="E178" s="10" t="str">
        <f>VLOOKUP(J178,Département!$C$4:$G$149,5,FALSE)</f>
        <v>58 Nièvre</v>
      </c>
      <c r="F178" s="3" t="s">
        <v>403</v>
      </c>
      <c r="G178" s="3" t="s">
        <v>42</v>
      </c>
      <c r="H178" s="3" t="s">
        <v>439</v>
      </c>
      <c r="I178" s="3" t="s">
        <v>44</v>
      </c>
      <c r="J178" s="3" t="s">
        <v>405</v>
      </c>
      <c r="K178" s="3" t="s">
        <v>3</v>
      </c>
      <c r="L178" s="4"/>
      <c r="M178" s="3" t="s">
        <v>426</v>
      </c>
      <c r="N178" s="3" t="s">
        <v>438</v>
      </c>
      <c r="O178" s="4">
        <v>1025</v>
      </c>
      <c r="P178" s="3" t="s">
        <v>48</v>
      </c>
      <c r="Q178" s="11">
        <v>44561</v>
      </c>
      <c r="R178" s="3" t="s">
        <v>49</v>
      </c>
      <c r="S178" s="4">
        <v>0</v>
      </c>
      <c r="T178" s="4">
        <f t="shared" si="2"/>
        <v>1025</v>
      </c>
    </row>
    <row r="179" spans="5:20" s="1" customFormat="1" ht="19.7" hidden="1" customHeight="1" x14ac:dyDescent="0.2">
      <c r="E179" s="10" t="str">
        <f>VLOOKUP(J179,Département!$C$4:$G$149,5,FALSE)</f>
        <v>58 Nièvre</v>
      </c>
      <c r="F179" s="3" t="s">
        <v>403</v>
      </c>
      <c r="G179" s="3" t="s">
        <v>42</v>
      </c>
      <c r="H179" s="3" t="s">
        <v>440</v>
      </c>
      <c r="I179" s="3" t="s">
        <v>44</v>
      </c>
      <c r="J179" s="3" t="s">
        <v>405</v>
      </c>
      <c r="K179" s="3" t="s">
        <v>10</v>
      </c>
      <c r="L179" s="4"/>
      <c r="M179" s="3" t="s">
        <v>418</v>
      </c>
      <c r="N179" s="3" t="s">
        <v>438</v>
      </c>
      <c r="O179" s="4">
        <v>1025</v>
      </c>
      <c r="P179" s="3" t="s">
        <v>48</v>
      </c>
      <c r="Q179" s="11">
        <v>44469</v>
      </c>
      <c r="R179" s="3" t="s">
        <v>49</v>
      </c>
      <c r="S179" s="4">
        <v>0</v>
      </c>
      <c r="T179" s="4">
        <f t="shared" si="2"/>
        <v>1025</v>
      </c>
    </row>
    <row r="180" spans="5:20" s="1" customFormat="1" ht="19.7" hidden="1" customHeight="1" x14ac:dyDescent="0.2">
      <c r="E180" s="10" t="str">
        <f>VLOOKUP(J180,Département!$C$4:$G$149,5,FALSE)</f>
        <v>58 Nièvre</v>
      </c>
      <c r="F180" s="3" t="s">
        <v>403</v>
      </c>
      <c r="G180" s="3" t="s">
        <v>42</v>
      </c>
      <c r="H180" s="3" t="s">
        <v>441</v>
      </c>
      <c r="I180" s="3" t="s">
        <v>44</v>
      </c>
      <c r="J180" s="3" t="s">
        <v>405</v>
      </c>
      <c r="K180" s="3" t="s">
        <v>3</v>
      </c>
      <c r="L180" s="4"/>
      <c r="M180" s="3" t="s">
        <v>426</v>
      </c>
      <c r="N180" s="3" t="s">
        <v>442</v>
      </c>
      <c r="O180" s="4">
        <v>1500</v>
      </c>
      <c r="P180" s="3" t="s">
        <v>48</v>
      </c>
      <c r="Q180" s="11">
        <v>44561</v>
      </c>
      <c r="R180" s="3" t="s">
        <v>49</v>
      </c>
      <c r="S180" s="4">
        <v>1500</v>
      </c>
      <c r="T180" s="4">
        <f t="shared" si="2"/>
        <v>0</v>
      </c>
    </row>
    <row r="181" spans="5:20" s="1" customFormat="1" ht="19.7" hidden="1" customHeight="1" x14ac:dyDescent="0.2">
      <c r="E181" s="10" t="str">
        <f>VLOOKUP(J181,Département!$C$4:$G$149,5,FALSE)</f>
        <v>58 Nièvre</v>
      </c>
      <c r="F181" s="3" t="s">
        <v>403</v>
      </c>
      <c r="G181" s="3" t="s">
        <v>42</v>
      </c>
      <c r="H181" s="3" t="s">
        <v>443</v>
      </c>
      <c r="I181" s="3" t="s">
        <v>44</v>
      </c>
      <c r="J181" s="3" t="s">
        <v>405</v>
      </c>
      <c r="K181" s="3" t="s">
        <v>10</v>
      </c>
      <c r="L181" s="4"/>
      <c r="M181" s="3" t="s">
        <v>430</v>
      </c>
      <c r="N181" s="3" t="s">
        <v>407</v>
      </c>
      <c r="O181" s="4">
        <v>1180</v>
      </c>
      <c r="P181" s="3" t="s">
        <v>48</v>
      </c>
      <c r="Q181" s="11">
        <v>44469</v>
      </c>
      <c r="R181" s="3" t="s">
        <v>49</v>
      </c>
      <c r="S181" s="4">
        <v>0</v>
      </c>
      <c r="T181" s="4">
        <f t="shared" si="2"/>
        <v>1180</v>
      </c>
    </row>
    <row r="182" spans="5:20" s="1" customFormat="1" ht="19.7" hidden="1" customHeight="1" x14ac:dyDescent="0.2">
      <c r="E182" s="10" t="str">
        <f>VLOOKUP(J182,Département!$C$4:$G$149,5,FALSE)</f>
        <v>58 Nièvre</v>
      </c>
      <c r="F182" s="3" t="s">
        <v>403</v>
      </c>
      <c r="G182" s="3" t="s">
        <v>42</v>
      </c>
      <c r="H182" s="3" t="s">
        <v>444</v>
      </c>
      <c r="I182" s="3" t="s">
        <v>44</v>
      </c>
      <c r="J182" s="3" t="s">
        <v>405</v>
      </c>
      <c r="K182" s="3" t="s">
        <v>14</v>
      </c>
      <c r="L182" s="4"/>
      <c r="M182" s="3" t="s">
        <v>421</v>
      </c>
      <c r="N182" s="3" t="s">
        <v>407</v>
      </c>
      <c r="O182" s="4">
        <v>590</v>
      </c>
      <c r="P182" s="3" t="s">
        <v>48</v>
      </c>
      <c r="Q182" s="11">
        <v>44561</v>
      </c>
      <c r="R182" s="3" t="s">
        <v>49</v>
      </c>
      <c r="S182" s="4">
        <v>0</v>
      </c>
      <c r="T182" s="4">
        <f t="shared" si="2"/>
        <v>590</v>
      </c>
    </row>
    <row r="183" spans="5:20" s="1" customFormat="1" ht="19.7" hidden="1" customHeight="1" x14ac:dyDescent="0.2">
      <c r="E183" s="10" t="str">
        <f>VLOOKUP(J183,Département!$C$4:$G$149,5,FALSE)</f>
        <v>58 Nièvre</v>
      </c>
      <c r="F183" s="3" t="s">
        <v>403</v>
      </c>
      <c r="G183" s="3" t="s">
        <v>42</v>
      </c>
      <c r="H183" s="3" t="s">
        <v>445</v>
      </c>
      <c r="I183" s="3" t="s">
        <v>44</v>
      </c>
      <c r="J183" s="3" t="s">
        <v>405</v>
      </c>
      <c r="K183" s="3" t="s">
        <v>10</v>
      </c>
      <c r="L183" s="4"/>
      <c r="M183" s="3" t="s">
        <v>430</v>
      </c>
      <c r="N183" s="3" t="s">
        <v>446</v>
      </c>
      <c r="O183" s="4">
        <v>4850</v>
      </c>
      <c r="P183" s="3" t="s">
        <v>48</v>
      </c>
      <c r="Q183" s="11">
        <v>44469</v>
      </c>
      <c r="R183" s="3" t="s">
        <v>49</v>
      </c>
      <c r="S183" s="4">
        <v>0</v>
      </c>
      <c r="T183" s="4">
        <f t="shared" si="2"/>
        <v>4850</v>
      </c>
    </row>
    <row r="184" spans="5:20" s="1" customFormat="1" ht="19.7" hidden="1" customHeight="1" x14ac:dyDescent="0.2">
      <c r="E184" s="10" t="str">
        <f>VLOOKUP(J184,Département!$C$4:$G$149,5,FALSE)</f>
        <v>58 Nièvre</v>
      </c>
      <c r="F184" s="3" t="s">
        <v>403</v>
      </c>
      <c r="G184" s="3" t="s">
        <v>42</v>
      </c>
      <c r="H184" s="3" t="s">
        <v>447</v>
      </c>
      <c r="I184" s="3" t="s">
        <v>44</v>
      </c>
      <c r="J184" s="3" t="s">
        <v>405</v>
      </c>
      <c r="K184" s="3" t="s">
        <v>14</v>
      </c>
      <c r="L184" s="4"/>
      <c r="M184" s="3" t="s">
        <v>421</v>
      </c>
      <c r="N184" s="3" t="s">
        <v>446</v>
      </c>
      <c r="O184" s="4">
        <v>2910</v>
      </c>
      <c r="P184" s="3" t="s">
        <v>48</v>
      </c>
      <c r="Q184" s="11">
        <v>44561</v>
      </c>
      <c r="R184" s="3" t="s">
        <v>49</v>
      </c>
      <c r="S184" s="4">
        <v>0</v>
      </c>
      <c r="T184" s="4">
        <f t="shared" si="2"/>
        <v>2910</v>
      </c>
    </row>
    <row r="185" spans="5:20" s="1" customFormat="1" ht="19.7" hidden="1" customHeight="1" x14ac:dyDescent="0.2">
      <c r="E185" s="10" t="str">
        <f>VLOOKUP(J185,Département!$C$4:$G$149,5,FALSE)</f>
        <v>58 Nièvre</v>
      </c>
      <c r="F185" s="3" t="s">
        <v>403</v>
      </c>
      <c r="G185" s="3" t="s">
        <v>42</v>
      </c>
      <c r="H185" s="3" t="s">
        <v>448</v>
      </c>
      <c r="I185" s="3" t="s">
        <v>44</v>
      </c>
      <c r="J185" s="3" t="s">
        <v>405</v>
      </c>
      <c r="K185" s="3" t="s">
        <v>6</v>
      </c>
      <c r="L185" s="4"/>
      <c r="M185" s="3" t="s">
        <v>449</v>
      </c>
      <c r="N185" s="3" t="s">
        <v>419</v>
      </c>
      <c r="O185" s="4">
        <v>500</v>
      </c>
      <c r="P185" s="3" t="s">
        <v>48</v>
      </c>
      <c r="Q185" s="11">
        <v>44469</v>
      </c>
      <c r="R185" s="3" t="s">
        <v>49</v>
      </c>
      <c r="S185" s="4">
        <v>0</v>
      </c>
      <c r="T185" s="4">
        <f t="shared" si="2"/>
        <v>500</v>
      </c>
    </row>
    <row r="186" spans="5:20" s="1" customFormat="1" ht="19.7" hidden="1" customHeight="1" x14ac:dyDescent="0.2">
      <c r="E186" s="10" t="str">
        <f>VLOOKUP(J186,Département!$C$4:$G$149,5,FALSE)</f>
        <v>58 Nièvre</v>
      </c>
      <c r="F186" s="3" t="s">
        <v>403</v>
      </c>
      <c r="G186" s="3" t="s">
        <v>42</v>
      </c>
      <c r="H186" s="3" t="s">
        <v>450</v>
      </c>
      <c r="I186" s="3" t="s">
        <v>44</v>
      </c>
      <c r="J186" s="3" t="s">
        <v>405</v>
      </c>
      <c r="K186" s="3" t="s">
        <v>6</v>
      </c>
      <c r="L186" s="4"/>
      <c r="M186" s="3" t="s">
        <v>449</v>
      </c>
      <c r="N186" s="3" t="s">
        <v>423</v>
      </c>
      <c r="O186" s="4">
        <v>400</v>
      </c>
      <c r="P186" s="3" t="s">
        <v>48</v>
      </c>
      <c r="Q186" s="11">
        <v>44469</v>
      </c>
      <c r="R186" s="3" t="s">
        <v>49</v>
      </c>
      <c r="S186" s="4">
        <v>0</v>
      </c>
      <c r="T186" s="4">
        <f t="shared" si="2"/>
        <v>400</v>
      </c>
    </row>
    <row r="187" spans="5:20" s="1" customFormat="1" ht="19.7" hidden="1" customHeight="1" x14ac:dyDescent="0.2">
      <c r="E187" s="10" t="str">
        <f>VLOOKUP(J187,Département!$C$4:$G$149,5,FALSE)</f>
        <v>58 Nièvre</v>
      </c>
      <c r="F187" s="3" t="s">
        <v>403</v>
      </c>
      <c r="G187" s="3" t="s">
        <v>42</v>
      </c>
      <c r="H187" s="3" t="s">
        <v>451</v>
      </c>
      <c r="I187" s="3" t="s">
        <v>44</v>
      </c>
      <c r="J187" s="3" t="s">
        <v>405</v>
      </c>
      <c r="K187" s="3" t="s">
        <v>6</v>
      </c>
      <c r="L187" s="4"/>
      <c r="M187" s="3" t="s">
        <v>449</v>
      </c>
      <c r="N187" s="3" t="s">
        <v>433</v>
      </c>
      <c r="O187" s="4">
        <v>1280</v>
      </c>
      <c r="P187" s="3" t="s">
        <v>48</v>
      </c>
      <c r="Q187" s="11">
        <v>44469</v>
      </c>
      <c r="R187" s="3" t="s">
        <v>49</v>
      </c>
      <c r="S187" s="4">
        <v>0</v>
      </c>
      <c r="T187" s="4">
        <f t="shared" si="2"/>
        <v>1280</v>
      </c>
    </row>
    <row r="188" spans="5:20" s="1" customFormat="1" ht="19.7" hidden="1" customHeight="1" x14ac:dyDescent="0.2">
      <c r="E188" s="10" t="str">
        <f>VLOOKUP(J188,Département!$C$4:$G$149,5,FALSE)</f>
        <v>58 Nièvre</v>
      </c>
      <c r="F188" s="3" t="s">
        <v>403</v>
      </c>
      <c r="G188" s="3" t="s">
        <v>42</v>
      </c>
      <c r="H188" s="3" t="s">
        <v>452</v>
      </c>
      <c r="I188" s="3" t="s">
        <v>44</v>
      </c>
      <c r="J188" s="3" t="s">
        <v>405</v>
      </c>
      <c r="K188" s="3" t="s">
        <v>6</v>
      </c>
      <c r="L188" s="4"/>
      <c r="M188" s="3" t="s">
        <v>449</v>
      </c>
      <c r="N188" s="3" t="s">
        <v>428</v>
      </c>
      <c r="O188" s="4">
        <v>1025</v>
      </c>
      <c r="P188" s="3" t="s">
        <v>48</v>
      </c>
      <c r="Q188" s="11">
        <v>44469</v>
      </c>
      <c r="R188" s="3" t="s">
        <v>49</v>
      </c>
      <c r="S188" s="4">
        <v>0</v>
      </c>
      <c r="T188" s="4">
        <f t="shared" si="2"/>
        <v>1025</v>
      </c>
    </row>
    <row r="189" spans="5:20" s="1" customFormat="1" ht="19.7" hidden="1" customHeight="1" x14ac:dyDescent="0.2">
      <c r="E189" s="10" t="str">
        <f>VLOOKUP(J189,Département!$C$4:$G$149,5,FALSE)</f>
        <v>58 Nièvre</v>
      </c>
      <c r="F189" s="3" t="s">
        <v>403</v>
      </c>
      <c r="G189" s="3" t="s">
        <v>42</v>
      </c>
      <c r="H189" s="3" t="s">
        <v>453</v>
      </c>
      <c r="I189" s="3" t="s">
        <v>44</v>
      </c>
      <c r="J189" s="3" t="s">
        <v>405</v>
      </c>
      <c r="K189" s="3" t="s">
        <v>6</v>
      </c>
      <c r="L189" s="4"/>
      <c r="M189" s="3" t="s">
        <v>449</v>
      </c>
      <c r="N189" s="3" t="s">
        <v>446</v>
      </c>
      <c r="O189" s="4">
        <v>1940</v>
      </c>
      <c r="P189" s="3" t="s">
        <v>48</v>
      </c>
      <c r="Q189" s="11">
        <v>44469</v>
      </c>
      <c r="R189" s="3" t="s">
        <v>49</v>
      </c>
      <c r="S189" s="4">
        <v>0</v>
      </c>
      <c r="T189" s="4">
        <f t="shared" si="2"/>
        <v>1940</v>
      </c>
    </row>
    <row r="190" spans="5:20" s="1" customFormat="1" ht="19.7" hidden="1" customHeight="1" x14ac:dyDescent="0.2">
      <c r="E190" s="10" t="str">
        <f>VLOOKUP(J190,Département!$C$4:$G$149,5,FALSE)</f>
        <v>89 Yonne</v>
      </c>
      <c r="F190" s="3" t="s">
        <v>403</v>
      </c>
      <c r="G190" s="3" t="s">
        <v>42</v>
      </c>
      <c r="H190" s="3" t="s">
        <v>454</v>
      </c>
      <c r="I190" s="3" t="s">
        <v>44</v>
      </c>
      <c r="J190" s="3" t="s">
        <v>455</v>
      </c>
      <c r="K190" s="3" t="s">
        <v>6</v>
      </c>
      <c r="L190" s="4"/>
      <c r="M190" s="3" t="s">
        <v>138</v>
      </c>
      <c r="N190" s="3" t="s">
        <v>456</v>
      </c>
      <c r="O190" s="4">
        <v>3156</v>
      </c>
      <c r="P190" s="3" t="s">
        <v>48</v>
      </c>
      <c r="Q190" s="11">
        <v>44561</v>
      </c>
      <c r="R190" s="3" t="s">
        <v>49</v>
      </c>
      <c r="S190" s="4">
        <v>3156</v>
      </c>
      <c r="T190" s="4">
        <f t="shared" si="2"/>
        <v>0</v>
      </c>
    </row>
    <row r="191" spans="5:20" s="1" customFormat="1" ht="19.7" hidden="1" customHeight="1" x14ac:dyDescent="0.2">
      <c r="E191" s="10" t="str">
        <f>VLOOKUP(J191,Département!$C$4:$G$149,5,FALSE)</f>
        <v>89 Yonne</v>
      </c>
      <c r="F191" s="3" t="s">
        <v>403</v>
      </c>
      <c r="G191" s="3" t="s">
        <v>42</v>
      </c>
      <c r="H191" s="3" t="s">
        <v>457</v>
      </c>
      <c r="I191" s="3" t="s">
        <v>44</v>
      </c>
      <c r="J191" s="3" t="s">
        <v>455</v>
      </c>
      <c r="K191" s="3" t="s">
        <v>19</v>
      </c>
      <c r="L191" s="4"/>
      <c r="M191" s="3" t="s">
        <v>415</v>
      </c>
      <c r="N191" s="3" t="s">
        <v>456</v>
      </c>
      <c r="O191" s="4">
        <v>912</v>
      </c>
      <c r="P191" s="3" t="s">
        <v>48</v>
      </c>
      <c r="Q191" s="11">
        <v>44561</v>
      </c>
      <c r="R191" s="3" t="s">
        <v>49</v>
      </c>
      <c r="S191" s="4">
        <v>912</v>
      </c>
      <c r="T191" s="4">
        <f t="shared" si="2"/>
        <v>0</v>
      </c>
    </row>
    <row r="192" spans="5:20" s="1" customFormat="1" ht="19.7" hidden="1" customHeight="1" x14ac:dyDescent="0.2">
      <c r="E192" s="10" t="str">
        <f>VLOOKUP(J192,Département!$C$4:$G$149,5,FALSE)</f>
        <v>89 Yonne</v>
      </c>
      <c r="F192" s="3" t="s">
        <v>403</v>
      </c>
      <c r="G192" s="3" t="s">
        <v>42</v>
      </c>
      <c r="H192" s="3" t="s">
        <v>458</v>
      </c>
      <c r="I192" s="3" t="s">
        <v>44</v>
      </c>
      <c r="J192" s="3" t="s">
        <v>455</v>
      </c>
      <c r="K192" s="3" t="s">
        <v>3</v>
      </c>
      <c r="L192" s="4"/>
      <c r="M192" s="3" t="s">
        <v>198</v>
      </c>
      <c r="N192" s="3" t="s">
        <v>456</v>
      </c>
      <c r="O192" s="4">
        <v>912</v>
      </c>
      <c r="P192" s="3" t="s">
        <v>48</v>
      </c>
      <c r="Q192" s="11">
        <v>44561</v>
      </c>
      <c r="R192" s="3" t="s">
        <v>49</v>
      </c>
      <c r="S192" s="4">
        <v>912</v>
      </c>
      <c r="T192" s="4">
        <f t="shared" si="2"/>
        <v>0</v>
      </c>
    </row>
    <row r="193" spans="5:20" s="1" customFormat="1" ht="19.7" hidden="1" customHeight="1" x14ac:dyDescent="0.2">
      <c r="E193" s="10" t="str">
        <f>VLOOKUP(J193,Département!$C$4:$G$149,5,FALSE)</f>
        <v>89 Yonne</v>
      </c>
      <c r="F193" s="3" t="s">
        <v>403</v>
      </c>
      <c r="G193" s="3" t="s">
        <v>80</v>
      </c>
      <c r="H193" s="3" t="s">
        <v>459</v>
      </c>
      <c r="I193" s="3" t="s">
        <v>44</v>
      </c>
      <c r="J193" s="3" t="s">
        <v>409</v>
      </c>
      <c r="K193" s="3" t="s">
        <v>6</v>
      </c>
      <c r="L193" s="4"/>
      <c r="M193" s="3" t="s">
        <v>138</v>
      </c>
      <c r="N193" s="3" t="s">
        <v>460</v>
      </c>
      <c r="O193" s="4">
        <v>4500</v>
      </c>
      <c r="P193" s="3" t="s">
        <v>48</v>
      </c>
      <c r="Q193" s="11">
        <v>44530</v>
      </c>
      <c r="R193" s="3" t="s">
        <v>49</v>
      </c>
      <c r="S193" s="4">
        <v>0</v>
      </c>
      <c r="T193" s="4">
        <f t="shared" si="2"/>
        <v>4500</v>
      </c>
    </row>
    <row r="194" spans="5:20" s="1" customFormat="1" ht="19.7" hidden="1" customHeight="1" x14ac:dyDescent="0.2">
      <c r="E194" s="10" t="str">
        <f>VLOOKUP(J194,Département!$C$4:$G$149,5,FALSE)</f>
        <v>89 Yonne</v>
      </c>
      <c r="F194" s="3" t="s">
        <v>403</v>
      </c>
      <c r="G194" s="3" t="s">
        <v>80</v>
      </c>
      <c r="H194" s="3" t="s">
        <v>461</v>
      </c>
      <c r="I194" s="3" t="s">
        <v>44</v>
      </c>
      <c r="J194" s="3" t="s">
        <v>409</v>
      </c>
      <c r="K194" s="3" t="s">
        <v>6</v>
      </c>
      <c r="L194" s="4"/>
      <c r="M194" s="3" t="s">
        <v>138</v>
      </c>
      <c r="N194" s="3" t="s">
        <v>462</v>
      </c>
      <c r="O194" s="4">
        <v>1100</v>
      </c>
      <c r="P194" s="3" t="s">
        <v>48</v>
      </c>
      <c r="Q194" s="11">
        <v>44530</v>
      </c>
      <c r="R194" s="3" t="s">
        <v>49</v>
      </c>
      <c r="S194" s="4">
        <v>0</v>
      </c>
      <c r="T194" s="4">
        <f t="shared" si="2"/>
        <v>1100</v>
      </c>
    </row>
    <row r="195" spans="5:20" s="1" customFormat="1" ht="19.7" hidden="1" customHeight="1" x14ac:dyDescent="0.2">
      <c r="E195" s="10" t="str">
        <f>VLOOKUP(J195,Département!$C$4:$G$149,5,FALSE)</f>
        <v>58 Nièvre</v>
      </c>
      <c r="F195" s="3" t="s">
        <v>463</v>
      </c>
      <c r="G195" s="3" t="s">
        <v>42</v>
      </c>
      <c r="H195" s="3" t="s">
        <v>464</v>
      </c>
      <c r="I195" s="3" t="s">
        <v>44</v>
      </c>
      <c r="J195" s="3" t="s">
        <v>465</v>
      </c>
      <c r="K195" s="3" t="s">
        <v>14</v>
      </c>
      <c r="L195" s="4"/>
      <c r="M195" s="3" t="s">
        <v>466</v>
      </c>
      <c r="N195" s="3" t="s">
        <v>467</v>
      </c>
      <c r="O195" s="4">
        <v>480</v>
      </c>
      <c r="P195" s="3" t="s">
        <v>48</v>
      </c>
      <c r="Q195" s="11">
        <v>44561</v>
      </c>
      <c r="R195" s="3" t="s">
        <v>49</v>
      </c>
      <c r="S195" s="4">
        <v>480</v>
      </c>
      <c r="T195" s="4">
        <f t="shared" si="2"/>
        <v>0</v>
      </c>
    </row>
    <row r="196" spans="5:20" s="1" customFormat="1" ht="19.7" hidden="1" customHeight="1" x14ac:dyDescent="0.2">
      <c r="E196" s="10" t="str">
        <f>VLOOKUP(J196,Département!$C$4:$G$149,5,FALSE)</f>
        <v>58 Nièvre</v>
      </c>
      <c r="F196" s="3" t="s">
        <v>463</v>
      </c>
      <c r="G196" s="3" t="s">
        <v>42</v>
      </c>
      <c r="H196" s="3" t="s">
        <v>468</v>
      </c>
      <c r="I196" s="3" t="s">
        <v>44</v>
      </c>
      <c r="J196" s="3" t="s">
        <v>465</v>
      </c>
      <c r="K196" s="3" t="s">
        <v>15</v>
      </c>
      <c r="L196" s="4"/>
      <c r="M196" s="3" t="s">
        <v>469</v>
      </c>
      <c r="N196" s="3" t="s">
        <v>467</v>
      </c>
      <c r="O196" s="4">
        <v>240</v>
      </c>
      <c r="P196" s="3" t="s">
        <v>48</v>
      </c>
      <c r="Q196" s="11">
        <v>44561</v>
      </c>
      <c r="R196" s="3" t="s">
        <v>49</v>
      </c>
      <c r="S196" s="4">
        <v>240</v>
      </c>
      <c r="T196" s="4">
        <f t="shared" si="2"/>
        <v>0</v>
      </c>
    </row>
    <row r="197" spans="5:20" s="1" customFormat="1" ht="19.7" hidden="1" customHeight="1" x14ac:dyDescent="0.2">
      <c r="E197" s="10" t="str">
        <f>VLOOKUP(J197,Département!$C$4:$G$149,5,FALSE)</f>
        <v>58 Nièvre</v>
      </c>
      <c r="F197" s="3" t="s">
        <v>463</v>
      </c>
      <c r="G197" s="3" t="s">
        <v>42</v>
      </c>
      <c r="H197" s="3" t="s">
        <v>470</v>
      </c>
      <c r="I197" s="3" t="s">
        <v>44</v>
      </c>
      <c r="J197" s="3" t="s">
        <v>465</v>
      </c>
      <c r="K197" s="3" t="s">
        <v>3</v>
      </c>
      <c r="L197" s="4"/>
      <c r="M197" s="3" t="s">
        <v>471</v>
      </c>
      <c r="N197" s="3" t="s">
        <v>467</v>
      </c>
      <c r="O197" s="4">
        <v>480</v>
      </c>
      <c r="P197" s="3" t="s">
        <v>48</v>
      </c>
      <c r="Q197" s="11">
        <v>44561</v>
      </c>
      <c r="R197" s="3" t="s">
        <v>49</v>
      </c>
      <c r="S197" s="4">
        <v>480</v>
      </c>
      <c r="T197" s="4">
        <f t="shared" si="2"/>
        <v>0</v>
      </c>
    </row>
    <row r="198" spans="5:20" s="1" customFormat="1" ht="19.7" hidden="1" customHeight="1" x14ac:dyDescent="0.2">
      <c r="E198" s="10" t="str">
        <f>VLOOKUP(J198,Département!$C$4:$G$149,5,FALSE)</f>
        <v>58 Nièvre</v>
      </c>
      <c r="F198" s="3" t="s">
        <v>463</v>
      </c>
      <c r="G198" s="3" t="s">
        <v>42</v>
      </c>
      <c r="H198" s="3" t="s">
        <v>472</v>
      </c>
      <c r="I198" s="3" t="s">
        <v>44</v>
      </c>
      <c r="J198" s="3" t="s">
        <v>465</v>
      </c>
      <c r="K198" s="3" t="s">
        <v>3</v>
      </c>
      <c r="L198" s="4"/>
      <c r="M198" s="3" t="s">
        <v>471</v>
      </c>
      <c r="N198" s="3" t="s">
        <v>473</v>
      </c>
      <c r="O198" s="4">
        <v>720</v>
      </c>
      <c r="P198" s="3" t="s">
        <v>48</v>
      </c>
      <c r="Q198" s="11">
        <v>44561</v>
      </c>
      <c r="R198" s="3" t="s">
        <v>49</v>
      </c>
      <c r="S198" s="4">
        <v>720</v>
      </c>
      <c r="T198" s="4">
        <f t="shared" si="2"/>
        <v>0</v>
      </c>
    </row>
    <row r="199" spans="5:20" s="1" customFormat="1" ht="19.7" hidden="1" customHeight="1" x14ac:dyDescent="0.2">
      <c r="E199" s="10" t="str">
        <f>VLOOKUP(J199,Département!$C$4:$G$149,5,FALSE)</f>
        <v>58 Nièvre</v>
      </c>
      <c r="F199" s="3" t="s">
        <v>463</v>
      </c>
      <c r="G199" s="3" t="s">
        <v>42</v>
      </c>
      <c r="H199" s="3" t="s">
        <v>474</v>
      </c>
      <c r="I199" s="3" t="s">
        <v>44</v>
      </c>
      <c r="J199" s="3" t="s">
        <v>465</v>
      </c>
      <c r="K199" s="3" t="s">
        <v>4</v>
      </c>
      <c r="L199" s="4"/>
      <c r="M199" s="3" t="s">
        <v>475</v>
      </c>
      <c r="N199" s="3" t="s">
        <v>473</v>
      </c>
      <c r="O199" s="4">
        <v>720</v>
      </c>
      <c r="P199" s="3" t="s">
        <v>48</v>
      </c>
      <c r="Q199" s="11">
        <v>44561</v>
      </c>
      <c r="R199" s="3" t="s">
        <v>49</v>
      </c>
      <c r="S199" s="4">
        <v>720</v>
      </c>
      <c r="T199" s="4">
        <f t="shared" si="2"/>
        <v>0</v>
      </c>
    </row>
    <row r="200" spans="5:20" s="1" customFormat="1" ht="19.7" hidden="1" customHeight="1" x14ac:dyDescent="0.2">
      <c r="E200" s="10" t="str">
        <f>VLOOKUP(J200,Département!$C$4:$G$149,5,FALSE)</f>
        <v>58 Nièvre</v>
      </c>
      <c r="F200" s="3" t="s">
        <v>463</v>
      </c>
      <c r="G200" s="3" t="s">
        <v>42</v>
      </c>
      <c r="H200" s="3" t="s">
        <v>476</v>
      </c>
      <c r="I200" s="3" t="s">
        <v>44</v>
      </c>
      <c r="J200" s="3" t="s">
        <v>465</v>
      </c>
      <c r="K200" s="3" t="s">
        <v>19</v>
      </c>
      <c r="L200" s="4"/>
      <c r="M200" s="3" t="s">
        <v>477</v>
      </c>
      <c r="N200" s="3" t="s">
        <v>478</v>
      </c>
      <c r="O200" s="4">
        <v>1384</v>
      </c>
      <c r="P200" s="3" t="s">
        <v>48</v>
      </c>
      <c r="Q200" s="11">
        <v>44561</v>
      </c>
      <c r="R200" s="3" t="s">
        <v>49</v>
      </c>
      <c r="S200" s="4">
        <v>1384</v>
      </c>
      <c r="T200" s="4">
        <f t="shared" si="2"/>
        <v>0</v>
      </c>
    </row>
    <row r="201" spans="5:20" s="1" customFormat="1" ht="19.7" hidden="1" customHeight="1" x14ac:dyDescent="0.2">
      <c r="E201" s="10" t="str">
        <f>VLOOKUP(J201,Département!$C$4:$G$149,5,FALSE)</f>
        <v>58 Nièvre</v>
      </c>
      <c r="F201" s="3" t="s">
        <v>463</v>
      </c>
      <c r="G201" s="3" t="s">
        <v>42</v>
      </c>
      <c r="H201" s="3" t="s">
        <v>479</v>
      </c>
      <c r="I201" s="3" t="s">
        <v>44</v>
      </c>
      <c r="J201" s="3" t="s">
        <v>465</v>
      </c>
      <c r="K201" s="3" t="s">
        <v>15</v>
      </c>
      <c r="L201" s="4"/>
      <c r="M201" s="3" t="s">
        <v>469</v>
      </c>
      <c r="N201" s="3" t="s">
        <v>478</v>
      </c>
      <c r="O201" s="4">
        <v>593</v>
      </c>
      <c r="P201" s="3" t="s">
        <v>48</v>
      </c>
      <c r="Q201" s="11">
        <v>44561</v>
      </c>
      <c r="R201" s="3" t="s">
        <v>49</v>
      </c>
      <c r="S201" s="4">
        <v>593</v>
      </c>
      <c r="T201" s="4">
        <f t="shared" ref="T201:T264" si="3">O201-S201</f>
        <v>0</v>
      </c>
    </row>
    <row r="202" spans="5:20" s="1" customFormat="1" ht="19.7" hidden="1" customHeight="1" x14ac:dyDescent="0.2">
      <c r="E202" s="10" t="str">
        <f>VLOOKUP(J202,Département!$C$4:$G$149,5,FALSE)</f>
        <v>58 Nièvre</v>
      </c>
      <c r="F202" s="3" t="s">
        <v>463</v>
      </c>
      <c r="G202" s="3" t="s">
        <v>42</v>
      </c>
      <c r="H202" s="3" t="s">
        <v>480</v>
      </c>
      <c r="I202" s="3" t="s">
        <v>44</v>
      </c>
      <c r="J202" s="3" t="s">
        <v>465</v>
      </c>
      <c r="K202" s="3" t="s">
        <v>4</v>
      </c>
      <c r="L202" s="4"/>
      <c r="M202" s="3" t="s">
        <v>481</v>
      </c>
      <c r="N202" s="3" t="s">
        <v>482</v>
      </c>
      <c r="O202" s="4">
        <v>1726</v>
      </c>
      <c r="P202" s="3" t="s">
        <v>48</v>
      </c>
      <c r="Q202" s="11">
        <v>44561</v>
      </c>
      <c r="R202" s="3" t="s">
        <v>49</v>
      </c>
      <c r="S202" s="4">
        <v>863</v>
      </c>
      <c r="T202" s="4">
        <f t="shared" si="3"/>
        <v>863</v>
      </c>
    </row>
    <row r="203" spans="5:20" s="1" customFormat="1" ht="19.7" hidden="1" customHeight="1" x14ac:dyDescent="0.2">
      <c r="E203" s="10" t="str">
        <f>VLOOKUP(J203,Département!$C$4:$G$149,5,FALSE)</f>
        <v>58 Nièvre</v>
      </c>
      <c r="F203" s="3" t="s">
        <v>463</v>
      </c>
      <c r="G203" s="3" t="s">
        <v>42</v>
      </c>
      <c r="H203" s="3" t="s">
        <v>483</v>
      </c>
      <c r="I203" s="3" t="s">
        <v>44</v>
      </c>
      <c r="J203" s="3" t="s">
        <v>465</v>
      </c>
      <c r="K203" s="3" t="s">
        <v>11</v>
      </c>
      <c r="L203" s="4"/>
      <c r="M203" s="3" t="s">
        <v>484</v>
      </c>
      <c r="N203" s="3" t="s">
        <v>482</v>
      </c>
      <c r="O203" s="4">
        <v>1726</v>
      </c>
      <c r="P203" s="3" t="s">
        <v>48</v>
      </c>
      <c r="Q203" s="11">
        <v>44561</v>
      </c>
      <c r="R203" s="3" t="s">
        <v>49</v>
      </c>
      <c r="S203" s="4">
        <v>1726</v>
      </c>
      <c r="T203" s="4">
        <f t="shared" si="3"/>
        <v>0</v>
      </c>
    </row>
    <row r="204" spans="5:20" s="1" customFormat="1" ht="19.7" hidden="1" customHeight="1" x14ac:dyDescent="0.2">
      <c r="E204" s="10" t="str">
        <f>VLOOKUP(J204,Département!$C$4:$G$149,5,FALSE)</f>
        <v>58 Nièvre</v>
      </c>
      <c r="F204" s="3" t="s">
        <v>463</v>
      </c>
      <c r="G204" s="3" t="s">
        <v>42</v>
      </c>
      <c r="H204" s="3" t="s">
        <v>485</v>
      </c>
      <c r="I204" s="3" t="s">
        <v>44</v>
      </c>
      <c r="J204" s="3" t="s">
        <v>465</v>
      </c>
      <c r="K204" s="3" t="s">
        <v>20</v>
      </c>
      <c r="L204" s="4"/>
      <c r="M204" s="3" t="s">
        <v>486</v>
      </c>
      <c r="N204" s="3" t="s">
        <v>482</v>
      </c>
      <c r="O204" s="4">
        <v>863</v>
      </c>
      <c r="P204" s="3" t="s">
        <v>48</v>
      </c>
      <c r="Q204" s="11">
        <v>44561</v>
      </c>
      <c r="R204" s="3" t="s">
        <v>49</v>
      </c>
      <c r="S204" s="4">
        <v>863</v>
      </c>
      <c r="T204" s="4">
        <f t="shared" si="3"/>
        <v>0</v>
      </c>
    </row>
    <row r="205" spans="5:20" s="1" customFormat="1" ht="19.7" hidden="1" customHeight="1" x14ac:dyDescent="0.2">
      <c r="E205" s="10" t="str">
        <f>VLOOKUP(J205,Département!$C$4:$G$149,5,FALSE)</f>
        <v>58 Nièvre</v>
      </c>
      <c r="F205" s="3" t="s">
        <v>463</v>
      </c>
      <c r="G205" s="3" t="s">
        <v>42</v>
      </c>
      <c r="H205" s="3" t="s">
        <v>487</v>
      </c>
      <c r="I205" s="3" t="s">
        <v>44</v>
      </c>
      <c r="J205" s="3" t="s">
        <v>488</v>
      </c>
      <c r="K205" s="3" t="s">
        <v>11</v>
      </c>
      <c r="L205" s="4"/>
      <c r="M205" s="3" t="s">
        <v>489</v>
      </c>
      <c r="N205" s="3" t="s">
        <v>490</v>
      </c>
      <c r="O205" s="4">
        <v>844</v>
      </c>
      <c r="P205" s="3" t="s">
        <v>48</v>
      </c>
      <c r="Q205" s="11">
        <v>44561</v>
      </c>
      <c r="R205" s="3" t="s">
        <v>49</v>
      </c>
      <c r="S205" s="4">
        <v>0</v>
      </c>
      <c r="T205" s="4">
        <f t="shared" si="3"/>
        <v>844</v>
      </c>
    </row>
    <row r="206" spans="5:20" s="1" customFormat="1" ht="19.7" hidden="1" customHeight="1" x14ac:dyDescent="0.2">
      <c r="E206" s="10" t="str">
        <f>VLOOKUP(J206,Département!$C$4:$G$149,5,FALSE)</f>
        <v>58 Nièvre</v>
      </c>
      <c r="F206" s="3" t="s">
        <v>463</v>
      </c>
      <c r="G206" s="3" t="s">
        <v>42</v>
      </c>
      <c r="H206" s="3" t="s">
        <v>491</v>
      </c>
      <c r="I206" s="3" t="s">
        <v>44</v>
      </c>
      <c r="J206" s="3" t="s">
        <v>488</v>
      </c>
      <c r="K206" s="3" t="s">
        <v>12</v>
      </c>
      <c r="L206" s="4"/>
      <c r="M206" s="3" t="s">
        <v>492</v>
      </c>
      <c r="N206" s="3" t="s">
        <v>490</v>
      </c>
      <c r="O206" s="4">
        <v>1265</v>
      </c>
      <c r="P206" s="3" t="s">
        <v>48</v>
      </c>
      <c r="Q206" s="11">
        <v>44561</v>
      </c>
      <c r="R206" s="3" t="s">
        <v>49</v>
      </c>
      <c r="S206" s="4">
        <v>0</v>
      </c>
      <c r="T206" s="4">
        <f t="shared" si="3"/>
        <v>1265</v>
      </c>
    </row>
    <row r="207" spans="5:20" s="1" customFormat="1" ht="19.7" hidden="1" customHeight="1" x14ac:dyDescent="0.2">
      <c r="E207" s="10" t="str">
        <f>VLOOKUP(J207,Département!$C$4:$G$149,5,FALSE)</f>
        <v>58 Nièvre</v>
      </c>
      <c r="F207" s="3" t="s">
        <v>463</v>
      </c>
      <c r="G207" s="3" t="s">
        <v>42</v>
      </c>
      <c r="H207" s="3" t="s">
        <v>493</v>
      </c>
      <c r="I207" s="3" t="s">
        <v>44</v>
      </c>
      <c r="J207" s="3" t="s">
        <v>488</v>
      </c>
      <c r="K207" s="3" t="s">
        <v>20</v>
      </c>
      <c r="L207" s="4"/>
      <c r="M207" s="3" t="s">
        <v>494</v>
      </c>
      <c r="N207" s="3" t="s">
        <v>495</v>
      </c>
      <c r="O207" s="4">
        <v>400</v>
      </c>
      <c r="P207" s="3" t="s">
        <v>48</v>
      </c>
      <c r="Q207" s="11">
        <v>44561</v>
      </c>
      <c r="R207" s="3" t="s">
        <v>49</v>
      </c>
      <c r="S207" s="4">
        <v>0</v>
      </c>
      <c r="T207" s="4">
        <f t="shared" si="3"/>
        <v>400</v>
      </c>
    </row>
    <row r="208" spans="5:20" s="1" customFormat="1" ht="19.7" hidden="1" customHeight="1" x14ac:dyDescent="0.2">
      <c r="E208" s="10" t="str">
        <f>VLOOKUP(J208,Département!$C$4:$G$149,5,FALSE)</f>
        <v>58 Nièvre</v>
      </c>
      <c r="F208" s="3" t="s">
        <v>463</v>
      </c>
      <c r="G208" s="3" t="s">
        <v>42</v>
      </c>
      <c r="H208" s="3" t="s">
        <v>496</v>
      </c>
      <c r="I208" s="3" t="s">
        <v>44</v>
      </c>
      <c r="J208" s="3" t="s">
        <v>488</v>
      </c>
      <c r="K208" s="3" t="s">
        <v>4</v>
      </c>
      <c r="L208" s="4"/>
      <c r="M208" s="3" t="s">
        <v>497</v>
      </c>
      <c r="N208" s="3" t="s">
        <v>495</v>
      </c>
      <c r="O208" s="4">
        <v>300</v>
      </c>
      <c r="P208" s="3" t="s">
        <v>48</v>
      </c>
      <c r="Q208" s="11">
        <v>44561</v>
      </c>
      <c r="R208" s="3" t="s">
        <v>49</v>
      </c>
      <c r="S208" s="4">
        <v>0</v>
      </c>
      <c r="T208" s="4">
        <f t="shared" si="3"/>
        <v>300</v>
      </c>
    </row>
    <row r="209" spans="5:20" s="1" customFormat="1" ht="19.7" hidden="1" customHeight="1" x14ac:dyDescent="0.2">
      <c r="E209" s="10" t="str">
        <f>VLOOKUP(J209,Département!$C$4:$G$149,5,FALSE)</f>
        <v>58 Nièvre</v>
      </c>
      <c r="F209" s="3" t="s">
        <v>463</v>
      </c>
      <c r="G209" s="3" t="s">
        <v>42</v>
      </c>
      <c r="H209" s="3" t="s">
        <v>498</v>
      </c>
      <c r="I209" s="3" t="s">
        <v>44</v>
      </c>
      <c r="J209" s="3" t="s">
        <v>488</v>
      </c>
      <c r="K209" s="3" t="s">
        <v>12</v>
      </c>
      <c r="L209" s="4">
        <v>1</v>
      </c>
      <c r="M209" s="3" t="s">
        <v>318</v>
      </c>
      <c r="N209" s="3" t="s">
        <v>495</v>
      </c>
      <c r="O209" s="4">
        <v>300</v>
      </c>
      <c r="P209" s="3" t="s">
        <v>48</v>
      </c>
      <c r="Q209" s="11">
        <v>44561</v>
      </c>
      <c r="R209" s="3" t="s">
        <v>49</v>
      </c>
      <c r="S209" s="4">
        <v>0</v>
      </c>
      <c r="T209" s="4">
        <f t="shared" si="3"/>
        <v>300</v>
      </c>
    </row>
    <row r="210" spans="5:20" s="1" customFormat="1" ht="19.7" hidden="1" customHeight="1" x14ac:dyDescent="0.2">
      <c r="E210" s="10" t="str">
        <f>VLOOKUP(J210,Département!$C$4:$G$149,5,FALSE)</f>
        <v>58 Nièvre</v>
      </c>
      <c r="F210" s="3" t="s">
        <v>463</v>
      </c>
      <c r="G210" s="3" t="s">
        <v>42</v>
      </c>
      <c r="H210" s="3" t="s">
        <v>499</v>
      </c>
      <c r="I210" s="3" t="s">
        <v>44</v>
      </c>
      <c r="J210" s="3" t="s">
        <v>488</v>
      </c>
      <c r="K210" s="3" t="s">
        <v>11</v>
      </c>
      <c r="L210" s="4"/>
      <c r="M210" s="3" t="s">
        <v>500</v>
      </c>
      <c r="N210" s="3" t="s">
        <v>490</v>
      </c>
      <c r="O210" s="4">
        <v>1265</v>
      </c>
      <c r="P210" s="3" t="s">
        <v>48</v>
      </c>
      <c r="Q210" s="11">
        <v>44561</v>
      </c>
      <c r="R210" s="3" t="s">
        <v>49</v>
      </c>
      <c r="S210" s="4">
        <v>0</v>
      </c>
      <c r="T210" s="4">
        <f t="shared" si="3"/>
        <v>1265</v>
      </c>
    </row>
    <row r="211" spans="5:20" s="1" customFormat="1" ht="19.7" hidden="1" customHeight="1" x14ac:dyDescent="0.2">
      <c r="E211" s="10" t="str">
        <f>VLOOKUP(J211,Département!$C$4:$G$149,5,FALSE)</f>
        <v>58 Nièvre</v>
      </c>
      <c r="F211" s="3" t="s">
        <v>463</v>
      </c>
      <c r="G211" s="3" t="s">
        <v>42</v>
      </c>
      <c r="H211" s="3" t="s">
        <v>501</v>
      </c>
      <c r="I211" s="3" t="s">
        <v>44</v>
      </c>
      <c r="J211" s="3" t="s">
        <v>488</v>
      </c>
      <c r="K211" s="3" t="s">
        <v>20</v>
      </c>
      <c r="L211" s="4"/>
      <c r="M211" s="3" t="s">
        <v>502</v>
      </c>
      <c r="N211" s="3" t="s">
        <v>503</v>
      </c>
      <c r="O211" s="4">
        <v>465</v>
      </c>
      <c r="P211" s="3" t="s">
        <v>48</v>
      </c>
      <c r="Q211" s="11">
        <v>44561</v>
      </c>
      <c r="R211" s="3" t="s">
        <v>49</v>
      </c>
      <c r="S211" s="4">
        <v>465</v>
      </c>
      <c r="T211" s="4">
        <f t="shared" si="3"/>
        <v>0</v>
      </c>
    </row>
    <row r="212" spans="5:20" s="1" customFormat="1" ht="19.7" hidden="1" customHeight="1" x14ac:dyDescent="0.2">
      <c r="E212" s="10" t="str">
        <f>VLOOKUP(J212,Département!$C$4:$G$149,5,FALSE)</f>
        <v>58 Nièvre</v>
      </c>
      <c r="F212" s="3" t="s">
        <v>463</v>
      </c>
      <c r="G212" s="3" t="s">
        <v>42</v>
      </c>
      <c r="H212" s="3" t="s">
        <v>504</v>
      </c>
      <c r="I212" s="3" t="s">
        <v>44</v>
      </c>
      <c r="J212" s="3" t="s">
        <v>488</v>
      </c>
      <c r="K212" s="3" t="s">
        <v>15</v>
      </c>
      <c r="L212" s="4"/>
      <c r="M212" s="3" t="s">
        <v>505</v>
      </c>
      <c r="N212" s="3" t="s">
        <v>503</v>
      </c>
      <c r="O212" s="4">
        <v>465</v>
      </c>
      <c r="P212" s="3" t="s">
        <v>48</v>
      </c>
      <c r="Q212" s="11">
        <v>44561</v>
      </c>
      <c r="R212" s="3" t="s">
        <v>49</v>
      </c>
      <c r="S212" s="4">
        <v>465</v>
      </c>
      <c r="T212" s="4">
        <f t="shared" si="3"/>
        <v>0</v>
      </c>
    </row>
    <row r="213" spans="5:20" s="1" customFormat="1" ht="19.7" hidden="1" customHeight="1" x14ac:dyDescent="0.2">
      <c r="E213" s="10" t="str">
        <f>VLOOKUP(J213,Département!$C$4:$G$149,5,FALSE)</f>
        <v>58 Nièvre</v>
      </c>
      <c r="F213" s="3" t="s">
        <v>463</v>
      </c>
      <c r="G213" s="3" t="s">
        <v>42</v>
      </c>
      <c r="H213" s="3" t="s">
        <v>506</v>
      </c>
      <c r="I213" s="3" t="s">
        <v>44</v>
      </c>
      <c r="J213" s="3" t="s">
        <v>488</v>
      </c>
      <c r="K213" s="3" t="s">
        <v>20</v>
      </c>
      <c r="L213" s="4"/>
      <c r="M213" s="3" t="s">
        <v>502</v>
      </c>
      <c r="N213" s="3" t="s">
        <v>507</v>
      </c>
      <c r="O213" s="4">
        <v>953</v>
      </c>
      <c r="P213" s="3" t="s">
        <v>48</v>
      </c>
      <c r="Q213" s="11">
        <v>44561</v>
      </c>
      <c r="R213" s="3" t="s">
        <v>49</v>
      </c>
      <c r="S213" s="4">
        <v>953</v>
      </c>
      <c r="T213" s="4">
        <f t="shared" si="3"/>
        <v>0</v>
      </c>
    </row>
    <row r="214" spans="5:20" s="1" customFormat="1" ht="19.7" hidden="1" customHeight="1" x14ac:dyDescent="0.2">
      <c r="E214" s="10" t="str">
        <f>VLOOKUP(J214,Département!$C$4:$G$149,5,FALSE)</f>
        <v>58 Nièvre</v>
      </c>
      <c r="F214" s="3" t="s">
        <v>463</v>
      </c>
      <c r="G214" s="3" t="s">
        <v>42</v>
      </c>
      <c r="H214" s="3" t="s">
        <v>508</v>
      </c>
      <c r="I214" s="3" t="s">
        <v>44</v>
      </c>
      <c r="J214" s="3" t="s">
        <v>488</v>
      </c>
      <c r="K214" s="3" t="s">
        <v>15</v>
      </c>
      <c r="L214" s="4"/>
      <c r="M214" s="3" t="s">
        <v>505</v>
      </c>
      <c r="N214" s="3" t="s">
        <v>507</v>
      </c>
      <c r="O214" s="4">
        <v>636</v>
      </c>
      <c r="P214" s="3" t="s">
        <v>48</v>
      </c>
      <c r="Q214" s="11">
        <v>44561</v>
      </c>
      <c r="R214" s="3" t="s">
        <v>49</v>
      </c>
      <c r="S214" s="4">
        <v>636</v>
      </c>
      <c r="T214" s="4">
        <f t="shared" si="3"/>
        <v>0</v>
      </c>
    </row>
    <row r="215" spans="5:20" s="1" customFormat="1" ht="19.7" hidden="1" customHeight="1" x14ac:dyDescent="0.2">
      <c r="E215" s="10" t="str">
        <f>VLOOKUP(J215,Département!$C$4:$G$149,5,FALSE)</f>
        <v>58 Nièvre</v>
      </c>
      <c r="F215" s="3" t="s">
        <v>463</v>
      </c>
      <c r="G215" s="3" t="s">
        <v>42</v>
      </c>
      <c r="H215" s="3" t="s">
        <v>509</v>
      </c>
      <c r="I215" s="3" t="s">
        <v>44</v>
      </c>
      <c r="J215" s="3" t="s">
        <v>488</v>
      </c>
      <c r="K215" s="3" t="s">
        <v>11</v>
      </c>
      <c r="L215" s="4"/>
      <c r="M215" s="3" t="s">
        <v>510</v>
      </c>
      <c r="N215" s="3" t="s">
        <v>507</v>
      </c>
      <c r="O215" s="4">
        <v>953</v>
      </c>
      <c r="P215" s="3" t="s">
        <v>48</v>
      </c>
      <c r="Q215" s="11">
        <v>44561</v>
      </c>
      <c r="R215" s="3" t="s">
        <v>49</v>
      </c>
      <c r="S215" s="4">
        <v>953</v>
      </c>
      <c r="T215" s="4">
        <f t="shared" si="3"/>
        <v>0</v>
      </c>
    </row>
    <row r="216" spans="5:20" s="1" customFormat="1" ht="19.7" hidden="1" customHeight="1" x14ac:dyDescent="0.2">
      <c r="E216" s="10" t="str">
        <f>VLOOKUP(J216,Département!$C$4:$G$149,5,FALSE)</f>
        <v>58 Nièvre</v>
      </c>
      <c r="F216" s="3" t="s">
        <v>463</v>
      </c>
      <c r="G216" s="3" t="s">
        <v>42</v>
      </c>
      <c r="H216" s="3" t="s">
        <v>511</v>
      </c>
      <c r="I216" s="3" t="s">
        <v>44</v>
      </c>
      <c r="J216" s="3" t="s">
        <v>488</v>
      </c>
      <c r="K216" s="3" t="s">
        <v>11</v>
      </c>
      <c r="L216" s="4"/>
      <c r="M216" s="3" t="s">
        <v>489</v>
      </c>
      <c r="N216" s="3" t="s">
        <v>512</v>
      </c>
      <c r="O216" s="4">
        <v>728</v>
      </c>
      <c r="P216" s="3" t="s">
        <v>48</v>
      </c>
      <c r="Q216" s="11">
        <v>44561</v>
      </c>
      <c r="R216" s="3" t="s">
        <v>49</v>
      </c>
      <c r="S216" s="4">
        <v>728</v>
      </c>
      <c r="T216" s="4">
        <f t="shared" si="3"/>
        <v>0</v>
      </c>
    </row>
    <row r="217" spans="5:20" s="1" customFormat="1" ht="19.7" hidden="1" customHeight="1" x14ac:dyDescent="0.2">
      <c r="E217" s="10" t="str">
        <f>VLOOKUP(J217,Département!$C$4:$G$149,5,FALSE)</f>
        <v>58 Nièvre</v>
      </c>
      <c r="F217" s="3" t="s">
        <v>463</v>
      </c>
      <c r="G217" s="3" t="s">
        <v>42</v>
      </c>
      <c r="H217" s="3" t="s">
        <v>513</v>
      </c>
      <c r="I217" s="3" t="s">
        <v>44</v>
      </c>
      <c r="J217" s="3" t="s">
        <v>488</v>
      </c>
      <c r="K217" s="3" t="s">
        <v>20</v>
      </c>
      <c r="L217" s="4"/>
      <c r="M217" s="3" t="s">
        <v>514</v>
      </c>
      <c r="N217" s="3" t="s">
        <v>512</v>
      </c>
      <c r="O217" s="4">
        <v>728</v>
      </c>
      <c r="P217" s="3" t="s">
        <v>48</v>
      </c>
      <c r="Q217" s="11">
        <v>44561</v>
      </c>
      <c r="R217" s="3" t="s">
        <v>49</v>
      </c>
      <c r="S217" s="4">
        <v>0</v>
      </c>
      <c r="T217" s="4">
        <f t="shared" si="3"/>
        <v>728</v>
      </c>
    </row>
    <row r="218" spans="5:20" s="1" customFormat="1" ht="19.7" hidden="1" customHeight="1" x14ac:dyDescent="0.2">
      <c r="E218" s="10" t="str">
        <f>VLOOKUP(J218,Département!$C$4:$G$149,5,FALSE)</f>
        <v>58 Nièvre</v>
      </c>
      <c r="F218" s="3" t="s">
        <v>463</v>
      </c>
      <c r="G218" s="3" t="s">
        <v>42</v>
      </c>
      <c r="H218" s="3" t="s">
        <v>515</v>
      </c>
      <c r="I218" s="3" t="s">
        <v>44</v>
      </c>
      <c r="J218" s="3" t="s">
        <v>488</v>
      </c>
      <c r="K218" s="3" t="s">
        <v>12</v>
      </c>
      <c r="L218" s="4"/>
      <c r="M218" s="3" t="s">
        <v>516</v>
      </c>
      <c r="N218" s="3" t="s">
        <v>512</v>
      </c>
      <c r="O218" s="4">
        <v>485</v>
      </c>
      <c r="P218" s="3" t="s">
        <v>48</v>
      </c>
      <c r="Q218" s="11">
        <v>44561</v>
      </c>
      <c r="R218" s="3" t="s">
        <v>49</v>
      </c>
      <c r="S218" s="4">
        <v>0</v>
      </c>
      <c r="T218" s="4">
        <f t="shared" si="3"/>
        <v>485</v>
      </c>
    </row>
    <row r="219" spans="5:20" s="1" customFormat="1" ht="19.7" hidden="1" customHeight="1" x14ac:dyDescent="0.2">
      <c r="E219" s="10" t="str">
        <f>VLOOKUP(J219,Département!$C$4:$G$149,5,FALSE)</f>
        <v>58 Nièvre</v>
      </c>
      <c r="F219" s="3" t="s">
        <v>463</v>
      </c>
      <c r="G219" s="3" t="s">
        <v>42</v>
      </c>
      <c r="H219" s="3" t="s">
        <v>517</v>
      </c>
      <c r="I219" s="3" t="s">
        <v>44</v>
      </c>
      <c r="J219" s="3" t="s">
        <v>488</v>
      </c>
      <c r="K219" s="3" t="s">
        <v>20</v>
      </c>
      <c r="L219" s="4"/>
      <c r="M219" s="3" t="s">
        <v>494</v>
      </c>
      <c r="N219" s="3" t="s">
        <v>518</v>
      </c>
      <c r="O219" s="4">
        <v>200</v>
      </c>
      <c r="P219" s="3" t="s">
        <v>48</v>
      </c>
      <c r="Q219" s="11">
        <v>44561</v>
      </c>
      <c r="R219" s="3" t="s">
        <v>49</v>
      </c>
      <c r="S219" s="4">
        <v>0</v>
      </c>
      <c r="T219" s="4">
        <f t="shared" si="3"/>
        <v>200</v>
      </c>
    </row>
    <row r="220" spans="5:20" s="1" customFormat="1" ht="19.7" hidden="1" customHeight="1" x14ac:dyDescent="0.2">
      <c r="E220" s="10" t="str">
        <f>VLOOKUP(J220,Département!$C$4:$G$149,5,FALSE)</f>
        <v>58 Nièvre</v>
      </c>
      <c r="F220" s="3" t="s">
        <v>463</v>
      </c>
      <c r="G220" s="3" t="s">
        <v>42</v>
      </c>
      <c r="H220" s="3" t="s">
        <v>519</v>
      </c>
      <c r="I220" s="3" t="s">
        <v>44</v>
      </c>
      <c r="J220" s="3" t="s">
        <v>488</v>
      </c>
      <c r="K220" s="3" t="s">
        <v>4</v>
      </c>
      <c r="L220" s="4"/>
      <c r="M220" s="3" t="s">
        <v>497</v>
      </c>
      <c r="N220" s="3" t="s">
        <v>518</v>
      </c>
      <c r="O220" s="4">
        <v>150</v>
      </c>
      <c r="P220" s="3" t="s">
        <v>48</v>
      </c>
      <c r="Q220" s="11">
        <v>44561</v>
      </c>
      <c r="R220" s="3" t="s">
        <v>49</v>
      </c>
      <c r="S220" s="4">
        <v>0</v>
      </c>
      <c r="T220" s="4">
        <f t="shared" si="3"/>
        <v>150</v>
      </c>
    </row>
    <row r="221" spans="5:20" s="1" customFormat="1" ht="19.7" hidden="1" customHeight="1" x14ac:dyDescent="0.2">
      <c r="E221" s="10" t="str">
        <f>VLOOKUP(J221,Département!$C$4:$G$149,5,FALSE)</f>
        <v>58 Nièvre</v>
      </c>
      <c r="F221" s="3" t="s">
        <v>463</v>
      </c>
      <c r="G221" s="3" t="s">
        <v>42</v>
      </c>
      <c r="H221" s="3" t="s">
        <v>520</v>
      </c>
      <c r="I221" s="3" t="s">
        <v>44</v>
      </c>
      <c r="J221" s="3" t="s">
        <v>488</v>
      </c>
      <c r="K221" s="3" t="s">
        <v>12</v>
      </c>
      <c r="L221" s="4">
        <v>1</v>
      </c>
      <c r="M221" s="3" t="s">
        <v>318</v>
      </c>
      <c r="N221" s="3" t="s">
        <v>503</v>
      </c>
      <c r="O221" s="4">
        <v>465</v>
      </c>
      <c r="P221" s="3" t="s">
        <v>48</v>
      </c>
      <c r="Q221" s="11">
        <v>44561</v>
      </c>
      <c r="R221" s="3" t="s">
        <v>49</v>
      </c>
      <c r="S221" s="4">
        <v>465</v>
      </c>
      <c r="T221" s="4">
        <f t="shared" si="3"/>
        <v>0</v>
      </c>
    </row>
    <row r="222" spans="5:20" s="1" customFormat="1" ht="19.7" hidden="1" customHeight="1" x14ac:dyDescent="0.2">
      <c r="E222" s="10" t="str">
        <f>VLOOKUP(J222,Département!$C$4:$G$149,5,FALSE)</f>
        <v>58 Nièvre</v>
      </c>
      <c r="F222" s="3" t="s">
        <v>463</v>
      </c>
      <c r="G222" s="3" t="s">
        <v>42</v>
      </c>
      <c r="H222" s="3" t="s">
        <v>521</v>
      </c>
      <c r="I222" s="3" t="s">
        <v>44</v>
      </c>
      <c r="J222" s="3" t="s">
        <v>488</v>
      </c>
      <c r="K222" s="3" t="s">
        <v>12</v>
      </c>
      <c r="L222" s="4">
        <v>1</v>
      </c>
      <c r="M222" s="3" t="s">
        <v>318</v>
      </c>
      <c r="N222" s="3" t="s">
        <v>518</v>
      </c>
      <c r="O222" s="4">
        <v>150</v>
      </c>
      <c r="P222" s="3" t="s">
        <v>48</v>
      </c>
      <c r="Q222" s="11">
        <v>44561</v>
      </c>
      <c r="R222" s="3" t="s">
        <v>49</v>
      </c>
      <c r="S222" s="4">
        <v>0</v>
      </c>
      <c r="T222" s="4">
        <f t="shared" si="3"/>
        <v>150</v>
      </c>
    </row>
    <row r="223" spans="5:20" s="1" customFormat="1" ht="19.7" hidden="1" customHeight="1" x14ac:dyDescent="0.2">
      <c r="E223" s="10" t="str">
        <f>VLOOKUP(J223,Département!$C$4:$G$149,5,FALSE)</f>
        <v>58 Nièvre</v>
      </c>
      <c r="F223" s="3" t="s">
        <v>463</v>
      </c>
      <c r="G223" s="3" t="s">
        <v>42</v>
      </c>
      <c r="H223" s="3" t="s">
        <v>522</v>
      </c>
      <c r="I223" s="3" t="s">
        <v>44</v>
      </c>
      <c r="J223" s="3" t="s">
        <v>488</v>
      </c>
      <c r="K223" s="3" t="s">
        <v>12</v>
      </c>
      <c r="L223" s="4">
        <v>3</v>
      </c>
      <c r="M223" s="3" t="s">
        <v>291</v>
      </c>
      <c r="N223" s="3" t="s">
        <v>512</v>
      </c>
      <c r="O223" s="4">
        <v>485</v>
      </c>
      <c r="P223" s="3" t="s">
        <v>48</v>
      </c>
      <c r="Q223" s="11">
        <v>44561</v>
      </c>
      <c r="R223" s="3" t="s">
        <v>49</v>
      </c>
      <c r="S223" s="4">
        <v>485</v>
      </c>
      <c r="T223" s="4">
        <f t="shared" si="3"/>
        <v>0</v>
      </c>
    </row>
    <row r="224" spans="5:20" s="1" customFormat="1" ht="19.7" hidden="1" customHeight="1" x14ac:dyDescent="0.2">
      <c r="E224" s="10" t="str">
        <f>VLOOKUP(J224,Département!$C$4:$G$149,5,FALSE)</f>
        <v>58 Nièvre</v>
      </c>
      <c r="F224" s="3" t="s">
        <v>463</v>
      </c>
      <c r="G224" s="3" t="s">
        <v>42</v>
      </c>
      <c r="H224" s="3" t="s">
        <v>523</v>
      </c>
      <c r="I224" s="3" t="s">
        <v>44</v>
      </c>
      <c r="J224" s="3" t="s">
        <v>488</v>
      </c>
      <c r="K224" s="3" t="s">
        <v>12</v>
      </c>
      <c r="L224" s="4">
        <v>1</v>
      </c>
      <c r="M224" s="3" t="s">
        <v>318</v>
      </c>
      <c r="N224" s="3" t="s">
        <v>507</v>
      </c>
      <c r="O224" s="4">
        <v>636</v>
      </c>
      <c r="P224" s="3" t="s">
        <v>48</v>
      </c>
      <c r="Q224" s="11">
        <v>44561</v>
      </c>
      <c r="R224" s="3" t="s">
        <v>49</v>
      </c>
      <c r="S224" s="4">
        <v>636</v>
      </c>
      <c r="T224" s="4">
        <f t="shared" si="3"/>
        <v>0</v>
      </c>
    </row>
    <row r="225" spans="5:20" s="1" customFormat="1" ht="19.7" hidden="1" customHeight="1" x14ac:dyDescent="0.2">
      <c r="E225" s="10" t="str">
        <f>VLOOKUP(J225,Département!$C$4:$G$149,5,FALSE)</f>
        <v>58 Nièvre</v>
      </c>
      <c r="F225" s="3" t="s">
        <v>463</v>
      </c>
      <c r="G225" s="3" t="s">
        <v>42</v>
      </c>
      <c r="H225" s="3" t="s">
        <v>524</v>
      </c>
      <c r="I225" s="3" t="s">
        <v>44</v>
      </c>
      <c r="J225" s="3" t="s">
        <v>465</v>
      </c>
      <c r="K225" s="3" t="s">
        <v>4</v>
      </c>
      <c r="L225" s="4"/>
      <c r="M225" s="3" t="s">
        <v>481</v>
      </c>
      <c r="N225" s="3" t="s">
        <v>525</v>
      </c>
      <c r="O225" s="4">
        <v>800</v>
      </c>
      <c r="P225" s="3" t="s">
        <v>48</v>
      </c>
      <c r="Q225" s="11">
        <v>44561</v>
      </c>
      <c r="R225" s="3" t="s">
        <v>49</v>
      </c>
      <c r="S225" s="4">
        <v>800</v>
      </c>
      <c r="T225" s="4">
        <f t="shared" si="3"/>
        <v>0</v>
      </c>
    </row>
    <row r="226" spans="5:20" s="1" customFormat="1" ht="19.7" hidden="1" customHeight="1" x14ac:dyDescent="0.2">
      <c r="E226" s="10" t="str">
        <f>VLOOKUP(J226,Département!$C$4:$G$149,5,FALSE)</f>
        <v>58 Nièvre</v>
      </c>
      <c r="F226" s="3" t="s">
        <v>463</v>
      </c>
      <c r="G226" s="3" t="s">
        <v>42</v>
      </c>
      <c r="H226" s="3" t="s">
        <v>526</v>
      </c>
      <c r="I226" s="3" t="s">
        <v>44</v>
      </c>
      <c r="J226" s="3" t="s">
        <v>465</v>
      </c>
      <c r="K226" s="3" t="s">
        <v>20</v>
      </c>
      <c r="L226" s="4"/>
      <c r="M226" s="3" t="s">
        <v>527</v>
      </c>
      <c r="N226" s="3" t="s">
        <v>528</v>
      </c>
      <c r="O226" s="4">
        <v>1745</v>
      </c>
      <c r="P226" s="3" t="s">
        <v>48</v>
      </c>
      <c r="Q226" s="11">
        <v>44561</v>
      </c>
      <c r="R226" s="3" t="s">
        <v>49</v>
      </c>
      <c r="S226" s="4">
        <v>0</v>
      </c>
      <c r="T226" s="4">
        <f t="shared" si="3"/>
        <v>1745</v>
      </c>
    </row>
    <row r="227" spans="5:20" s="1" customFormat="1" ht="19.7" hidden="1" customHeight="1" x14ac:dyDescent="0.2">
      <c r="E227" s="10" t="str">
        <f>VLOOKUP(J227,Département!$C$4:$G$149,5,FALSE)</f>
        <v>58 Nièvre</v>
      </c>
      <c r="F227" s="3" t="s">
        <v>463</v>
      </c>
      <c r="G227" s="3" t="s">
        <v>42</v>
      </c>
      <c r="H227" s="3" t="s">
        <v>529</v>
      </c>
      <c r="I227" s="3" t="s">
        <v>44</v>
      </c>
      <c r="J227" s="3" t="s">
        <v>465</v>
      </c>
      <c r="K227" s="3" t="s">
        <v>12</v>
      </c>
      <c r="L227" s="4">
        <v>3</v>
      </c>
      <c r="M227" s="3" t="s">
        <v>291</v>
      </c>
      <c r="N227" s="3" t="s">
        <v>528</v>
      </c>
      <c r="O227" s="4">
        <v>873</v>
      </c>
      <c r="P227" s="3" t="s">
        <v>48</v>
      </c>
      <c r="Q227" s="11">
        <v>44561</v>
      </c>
      <c r="R227" s="3" t="s">
        <v>49</v>
      </c>
      <c r="S227" s="4">
        <v>873</v>
      </c>
      <c r="T227" s="4">
        <f t="shared" si="3"/>
        <v>0</v>
      </c>
    </row>
    <row r="228" spans="5:20" s="1" customFormat="1" ht="19.7" hidden="1" customHeight="1" x14ac:dyDescent="0.2">
      <c r="E228" s="10" t="str">
        <f>VLOOKUP(J228,Département!$C$4:$G$149,5,FALSE)</f>
        <v>58 Nièvre</v>
      </c>
      <c r="F228" s="3" t="s">
        <v>463</v>
      </c>
      <c r="G228" s="3" t="s">
        <v>42</v>
      </c>
      <c r="H228" s="3" t="s">
        <v>530</v>
      </c>
      <c r="I228" s="3" t="s">
        <v>44</v>
      </c>
      <c r="J228" s="3" t="s">
        <v>465</v>
      </c>
      <c r="K228" s="3" t="s">
        <v>20</v>
      </c>
      <c r="L228" s="4"/>
      <c r="M228" s="3" t="s">
        <v>527</v>
      </c>
      <c r="N228" s="3" t="s">
        <v>531</v>
      </c>
      <c r="O228" s="4">
        <v>2351</v>
      </c>
      <c r="P228" s="3" t="s">
        <v>48</v>
      </c>
      <c r="Q228" s="11">
        <v>44561</v>
      </c>
      <c r="R228" s="3" t="s">
        <v>49</v>
      </c>
      <c r="S228" s="4">
        <v>0</v>
      </c>
      <c r="T228" s="4">
        <f t="shared" si="3"/>
        <v>2351</v>
      </c>
    </row>
    <row r="229" spans="5:20" s="1" customFormat="1" ht="19.7" hidden="1" customHeight="1" x14ac:dyDescent="0.2">
      <c r="E229" s="10" t="str">
        <f>VLOOKUP(J229,Département!$C$4:$G$149,5,FALSE)</f>
        <v>58 Nièvre</v>
      </c>
      <c r="F229" s="3" t="s">
        <v>463</v>
      </c>
      <c r="G229" s="3" t="s">
        <v>42</v>
      </c>
      <c r="H229" s="3" t="s">
        <v>532</v>
      </c>
      <c r="I229" s="3" t="s">
        <v>44</v>
      </c>
      <c r="J229" s="3" t="s">
        <v>465</v>
      </c>
      <c r="K229" s="3" t="s">
        <v>15</v>
      </c>
      <c r="L229" s="4"/>
      <c r="M229" s="3" t="s">
        <v>469</v>
      </c>
      <c r="N229" s="3" t="s">
        <v>531</v>
      </c>
      <c r="O229" s="4">
        <v>1176</v>
      </c>
      <c r="P229" s="3" t="s">
        <v>48</v>
      </c>
      <c r="Q229" s="11">
        <v>44561</v>
      </c>
      <c r="R229" s="3" t="s">
        <v>49</v>
      </c>
      <c r="S229" s="4">
        <v>0</v>
      </c>
      <c r="T229" s="4">
        <f t="shared" si="3"/>
        <v>1176</v>
      </c>
    </row>
    <row r="230" spans="5:20" s="1" customFormat="1" ht="19.7" hidden="1" customHeight="1" x14ac:dyDescent="0.2">
      <c r="E230" s="10" t="str">
        <f>VLOOKUP(J230,Département!$C$4:$G$149,5,FALSE)</f>
        <v>58 Nièvre</v>
      </c>
      <c r="F230" s="3" t="s">
        <v>463</v>
      </c>
      <c r="G230" s="3" t="s">
        <v>42</v>
      </c>
      <c r="H230" s="3" t="s">
        <v>533</v>
      </c>
      <c r="I230" s="3" t="s">
        <v>44</v>
      </c>
      <c r="J230" s="3" t="s">
        <v>465</v>
      </c>
      <c r="K230" s="3" t="s">
        <v>6</v>
      </c>
      <c r="L230" s="4"/>
      <c r="M230" s="3" t="s">
        <v>534</v>
      </c>
      <c r="N230" s="3" t="s">
        <v>531</v>
      </c>
      <c r="O230" s="4">
        <v>1176</v>
      </c>
      <c r="P230" s="3" t="s">
        <v>48</v>
      </c>
      <c r="Q230" s="11">
        <v>44561</v>
      </c>
      <c r="R230" s="3" t="s">
        <v>49</v>
      </c>
      <c r="S230" s="4">
        <v>1176</v>
      </c>
      <c r="T230" s="4">
        <f t="shared" si="3"/>
        <v>0</v>
      </c>
    </row>
    <row r="231" spans="5:20" s="1" customFormat="1" ht="19.7" hidden="1" customHeight="1" x14ac:dyDescent="0.2">
      <c r="E231" s="10" t="str">
        <f>VLOOKUP(J231,Département!$C$4:$G$149,5,FALSE)</f>
        <v>58 Nièvre</v>
      </c>
      <c r="F231" s="3" t="s">
        <v>463</v>
      </c>
      <c r="G231" s="3" t="s">
        <v>42</v>
      </c>
      <c r="H231" s="3" t="s">
        <v>535</v>
      </c>
      <c r="I231" s="3" t="s">
        <v>44</v>
      </c>
      <c r="J231" s="3" t="s">
        <v>465</v>
      </c>
      <c r="K231" s="3" t="s">
        <v>4</v>
      </c>
      <c r="L231" s="4"/>
      <c r="M231" s="3" t="s">
        <v>481</v>
      </c>
      <c r="N231" s="3" t="s">
        <v>536</v>
      </c>
      <c r="O231" s="4">
        <v>800</v>
      </c>
      <c r="P231" s="3" t="s">
        <v>48</v>
      </c>
      <c r="Q231" s="11">
        <v>44561</v>
      </c>
      <c r="R231" s="3" t="s">
        <v>49</v>
      </c>
      <c r="S231" s="4">
        <v>400</v>
      </c>
      <c r="T231" s="4">
        <f t="shared" si="3"/>
        <v>400</v>
      </c>
    </row>
    <row r="232" spans="5:20" s="1" customFormat="1" ht="19.7" hidden="1" customHeight="1" x14ac:dyDescent="0.2">
      <c r="E232" s="10" t="str">
        <f>VLOOKUP(J232,Département!$C$4:$G$149,5,FALSE)</f>
        <v>58 Nièvre</v>
      </c>
      <c r="F232" s="3" t="s">
        <v>463</v>
      </c>
      <c r="G232" s="3" t="s">
        <v>42</v>
      </c>
      <c r="H232" s="3" t="s">
        <v>537</v>
      </c>
      <c r="I232" s="3" t="s">
        <v>44</v>
      </c>
      <c r="J232" s="3" t="s">
        <v>465</v>
      </c>
      <c r="K232" s="3" t="s">
        <v>12</v>
      </c>
      <c r="L232" s="4">
        <v>3</v>
      </c>
      <c r="M232" s="3" t="s">
        <v>291</v>
      </c>
      <c r="N232" s="3" t="s">
        <v>536</v>
      </c>
      <c r="O232" s="4">
        <v>425</v>
      </c>
      <c r="P232" s="3" t="s">
        <v>48</v>
      </c>
      <c r="Q232" s="11">
        <v>44561</v>
      </c>
      <c r="R232" s="3" t="s">
        <v>49</v>
      </c>
      <c r="S232" s="4">
        <v>425</v>
      </c>
      <c r="T232" s="4">
        <f t="shared" si="3"/>
        <v>0</v>
      </c>
    </row>
    <row r="233" spans="5:20" s="1" customFormat="1" ht="19.7" hidden="1" customHeight="1" x14ac:dyDescent="0.2">
      <c r="E233" s="10" t="str">
        <f>VLOOKUP(J233,Département!$C$4:$G$149,5,FALSE)</f>
        <v>58 Nièvre</v>
      </c>
      <c r="F233" s="3" t="s">
        <v>463</v>
      </c>
      <c r="G233" s="3" t="s">
        <v>42</v>
      </c>
      <c r="H233" s="3" t="s">
        <v>538</v>
      </c>
      <c r="I233" s="3" t="s">
        <v>44</v>
      </c>
      <c r="J233" s="3" t="s">
        <v>465</v>
      </c>
      <c r="K233" s="3" t="s">
        <v>11</v>
      </c>
      <c r="L233" s="4"/>
      <c r="M233" s="3" t="s">
        <v>484</v>
      </c>
      <c r="N233" s="3" t="s">
        <v>525</v>
      </c>
      <c r="O233" s="4">
        <v>400</v>
      </c>
      <c r="P233" s="3" t="s">
        <v>48</v>
      </c>
      <c r="Q233" s="11">
        <v>44561</v>
      </c>
      <c r="R233" s="3" t="s">
        <v>49</v>
      </c>
      <c r="S233" s="4">
        <v>400</v>
      </c>
      <c r="T233" s="4">
        <f t="shared" si="3"/>
        <v>0</v>
      </c>
    </row>
    <row r="234" spans="5:20" s="1" customFormat="1" ht="19.7" hidden="1" customHeight="1" x14ac:dyDescent="0.2">
      <c r="E234" s="10" t="str">
        <f>VLOOKUP(J234,Département!$C$4:$G$149,5,FALSE)</f>
        <v>58 Nièvre</v>
      </c>
      <c r="F234" s="3" t="s">
        <v>463</v>
      </c>
      <c r="G234" s="3" t="s">
        <v>42</v>
      </c>
      <c r="H234" s="3" t="s">
        <v>539</v>
      </c>
      <c r="I234" s="3" t="s">
        <v>44</v>
      </c>
      <c r="J234" s="3" t="s">
        <v>465</v>
      </c>
      <c r="K234" s="3" t="s">
        <v>7</v>
      </c>
      <c r="L234" s="4"/>
      <c r="M234" s="3" t="s">
        <v>540</v>
      </c>
      <c r="N234" s="3" t="s">
        <v>528</v>
      </c>
      <c r="O234" s="4">
        <v>873</v>
      </c>
      <c r="P234" s="3" t="s">
        <v>48</v>
      </c>
      <c r="Q234" s="11">
        <v>44561</v>
      </c>
      <c r="R234" s="3" t="s">
        <v>49</v>
      </c>
      <c r="S234" s="4">
        <v>873</v>
      </c>
      <c r="T234" s="4">
        <f t="shared" si="3"/>
        <v>0</v>
      </c>
    </row>
    <row r="235" spans="5:20" s="1" customFormat="1" ht="19.7" hidden="1" customHeight="1" x14ac:dyDescent="0.2">
      <c r="E235" s="10" t="str">
        <f>VLOOKUP(J235,Département!$C$4:$G$149,5,FALSE)</f>
        <v>58 Nièvre</v>
      </c>
      <c r="F235" s="3" t="s">
        <v>463</v>
      </c>
      <c r="G235" s="3" t="s">
        <v>42</v>
      </c>
      <c r="H235" s="3" t="s">
        <v>541</v>
      </c>
      <c r="I235" s="3" t="s">
        <v>44</v>
      </c>
      <c r="J235" s="3" t="s">
        <v>465</v>
      </c>
      <c r="K235" s="3" t="s">
        <v>12</v>
      </c>
      <c r="L235" s="4">
        <v>3</v>
      </c>
      <c r="M235" s="3" t="s">
        <v>291</v>
      </c>
      <c r="N235" s="3" t="s">
        <v>531</v>
      </c>
      <c r="O235" s="4">
        <v>1176</v>
      </c>
      <c r="P235" s="3" t="s">
        <v>48</v>
      </c>
      <c r="Q235" s="11">
        <v>44561</v>
      </c>
      <c r="R235" s="3" t="s">
        <v>49</v>
      </c>
      <c r="S235" s="4">
        <v>1176</v>
      </c>
      <c r="T235" s="4">
        <f t="shared" si="3"/>
        <v>0</v>
      </c>
    </row>
    <row r="236" spans="5:20" s="1" customFormat="1" ht="19.7" hidden="1" customHeight="1" x14ac:dyDescent="0.2">
      <c r="E236" s="10" t="str">
        <f>VLOOKUP(J236,Département!$C$4:$G$149,5,FALSE)</f>
        <v>58 Nièvre</v>
      </c>
      <c r="F236" s="3" t="s">
        <v>463</v>
      </c>
      <c r="G236" s="3" t="s">
        <v>42</v>
      </c>
      <c r="H236" s="3" t="s">
        <v>542</v>
      </c>
      <c r="I236" s="3" t="s">
        <v>44</v>
      </c>
      <c r="J236" s="3" t="s">
        <v>465</v>
      </c>
      <c r="K236" s="3" t="s">
        <v>16</v>
      </c>
      <c r="L236" s="4"/>
      <c r="M236" s="3" t="s">
        <v>339</v>
      </c>
      <c r="N236" s="3" t="s">
        <v>536</v>
      </c>
      <c r="O236" s="4">
        <v>250</v>
      </c>
      <c r="P236" s="3" t="s">
        <v>48</v>
      </c>
      <c r="Q236" s="11">
        <v>44561</v>
      </c>
      <c r="R236" s="3" t="s">
        <v>49</v>
      </c>
      <c r="S236" s="4">
        <v>250</v>
      </c>
      <c r="T236" s="4">
        <f t="shared" si="3"/>
        <v>0</v>
      </c>
    </row>
    <row r="237" spans="5:20" s="1" customFormat="1" ht="19.7" hidden="1" customHeight="1" x14ac:dyDescent="0.2">
      <c r="E237" s="10" t="str">
        <f>VLOOKUP(J237,Département!$C$4:$G$149,5,FALSE)</f>
        <v>58 Nièvre</v>
      </c>
      <c r="F237" s="3" t="s">
        <v>463</v>
      </c>
      <c r="G237" s="3" t="s">
        <v>42</v>
      </c>
      <c r="H237" s="3" t="s">
        <v>543</v>
      </c>
      <c r="I237" s="3" t="s">
        <v>44</v>
      </c>
      <c r="J237" s="3" t="s">
        <v>465</v>
      </c>
      <c r="K237" s="3" t="s">
        <v>20</v>
      </c>
      <c r="L237" s="4"/>
      <c r="M237" s="3" t="s">
        <v>387</v>
      </c>
      <c r="N237" s="3" t="s">
        <v>525</v>
      </c>
      <c r="O237" s="4">
        <v>800</v>
      </c>
      <c r="P237" s="3" t="s">
        <v>48</v>
      </c>
      <c r="Q237" s="11">
        <v>44561</v>
      </c>
      <c r="R237" s="3" t="s">
        <v>49</v>
      </c>
      <c r="S237" s="4">
        <v>800</v>
      </c>
      <c r="T237" s="4">
        <f t="shared" si="3"/>
        <v>0</v>
      </c>
    </row>
    <row r="238" spans="5:20" s="1" customFormat="1" ht="19.7" hidden="1" customHeight="1" x14ac:dyDescent="0.2">
      <c r="E238" s="10" t="str">
        <f>VLOOKUP(J238,Département!$C$4:$G$149,5,FALSE)</f>
        <v>58 Nièvre</v>
      </c>
      <c r="F238" s="3" t="s">
        <v>463</v>
      </c>
      <c r="G238" s="3" t="s">
        <v>42</v>
      </c>
      <c r="H238" s="3" t="s">
        <v>544</v>
      </c>
      <c r="I238" s="3" t="s">
        <v>44</v>
      </c>
      <c r="J238" s="3" t="s">
        <v>465</v>
      </c>
      <c r="K238" s="3" t="s">
        <v>20</v>
      </c>
      <c r="L238" s="4"/>
      <c r="M238" s="3" t="s">
        <v>527</v>
      </c>
      <c r="N238" s="3" t="s">
        <v>545</v>
      </c>
      <c r="O238" s="4">
        <v>580</v>
      </c>
      <c r="P238" s="3" t="s">
        <v>48</v>
      </c>
      <c r="Q238" s="11">
        <v>44561</v>
      </c>
      <c r="R238" s="3" t="s">
        <v>49</v>
      </c>
      <c r="S238" s="4">
        <v>0</v>
      </c>
      <c r="T238" s="4">
        <f t="shared" si="3"/>
        <v>580</v>
      </c>
    </row>
    <row r="239" spans="5:20" s="1" customFormat="1" ht="19.7" hidden="1" customHeight="1" x14ac:dyDescent="0.2">
      <c r="E239" s="10" t="str">
        <f>VLOOKUP(J239,Département!$C$4:$G$149,5,FALSE)</f>
        <v>58 Nièvre</v>
      </c>
      <c r="F239" s="3" t="s">
        <v>463</v>
      </c>
      <c r="G239" s="3" t="s">
        <v>42</v>
      </c>
      <c r="H239" s="3" t="s">
        <v>546</v>
      </c>
      <c r="I239" s="3" t="s">
        <v>44</v>
      </c>
      <c r="J239" s="3" t="s">
        <v>465</v>
      </c>
      <c r="K239" s="3" t="s">
        <v>12</v>
      </c>
      <c r="L239" s="4">
        <v>1</v>
      </c>
      <c r="M239" s="3" t="s">
        <v>318</v>
      </c>
      <c r="N239" s="3" t="s">
        <v>545</v>
      </c>
      <c r="O239" s="4">
        <v>290</v>
      </c>
      <c r="P239" s="3" t="s">
        <v>48</v>
      </c>
      <c r="Q239" s="11">
        <v>44561</v>
      </c>
      <c r="R239" s="3" t="s">
        <v>49</v>
      </c>
      <c r="S239" s="4">
        <v>0</v>
      </c>
      <c r="T239" s="4">
        <f t="shared" si="3"/>
        <v>290</v>
      </c>
    </row>
    <row r="240" spans="5:20" s="1" customFormat="1" ht="19.7" hidden="1" customHeight="1" x14ac:dyDescent="0.2">
      <c r="E240" s="10" t="str">
        <f>VLOOKUP(J240,Département!$C$4:$G$149,5,FALSE)</f>
        <v>58 Nièvre</v>
      </c>
      <c r="F240" s="3" t="s">
        <v>463</v>
      </c>
      <c r="G240" s="3" t="s">
        <v>42</v>
      </c>
      <c r="H240" s="3" t="s">
        <v>547</v>
      </c>
      <c r="I240" s="3" t="s">
        <v>44</v>
      </c>
      <c r="J240" s="3" t="s">
        <v>465</v>
      </c>
      <c r="K240" s="3" t="s">
        <v>7</v>
      </c>
      <c r="L240" s="4"/>
      <c r="M240" s="3" t="s">
        <v>540</v>
      </c>
      <c r="N240" s="3" t="s">
        <v>545</v>
      </c>
      <c r="O240" s="4">
        <v>290</v>
      </c>
      <c r="P240" s="3" t="s">
        <v>48</v>
      </c>
      <c r="Q240" s="11">
        <v>44561</v>
      </c>
      <c r="R240" s="3" t="s">
        <v>49</v>
      </c>
      <c r="S240" s="4">
        <v>290</v>
      </c>
      <c r="T240" s="4">
        <f t="shared" si="3"/>
        <v>0</v>
      </c>
    </row>
    <row r="241" spans="5:20" s="1" customFormat="1" ht="19.7" hidden="1" customHeight="1" x14ac:dyDescent="0.2">
      <c r="E241" s="10" t="str">
        <f>VLOOKUP(J241,Département!$C$4:$G$149,5,FALSE)</f>
        <v>58 Nièvre</v>
      </c>
      <c r="F241" s="3" t="s">
        <v>463</v>
      </c>
      <c r="G241" s="3" t="s">
        <v>42</v>
      </c>
      <c r="H241" s="3" t="s">
        <v>548</v>
      </c>
      <c r="I241" s="3" t="s">
        <v>44</v>
      </c>
      <c r="J241" s="3" t="s">
        <v>465</v>
      </c>
      <c r="K241" s="3" t="s">
        <v>12</v>
      </c>
      <c r="L241" s="4">
        <v>3</v>
      </c>
      <c r="M241" s="3" t="s">
        <v>291</v>
      </c>
      <c r="N241" s="3" t="s">
        <v>545</v>
      </c>
      <c r="O241" s="4">
        <v>290</v>
      </c>
      <c r="P241" s="3" t="s">
        <v>48</v>
      </c>
      <c r="Q241" s="11">
        <v>44561</v>
      </c>
      <c r="R241" s="3" t="s">
        <v>49</v>
      </c>
      <c r="S241" s="4">
        <v>290</v>
      </c>
      <c r="T241" s="4">
        <f t="shared" si="3"/>
        <v>0</v>
      </c>
    </row>
    <row r="242" spans="5:20" s="1" customFormat="1" ht="19.7" hidden="1" customHeight="1" x14ac:dyDescent="0.2">
      <c r="E242" s="10" t="str">
        <f>VLOOKUP(J242,Département!$C$4:$G$149,5,FALSE)</f>
        <v>58 Nièvre</v>
      </c>
      <c r="F242" s="3" t="s">
        <v>463</v>
      </c>
      <c r="G242" s="3" t="s">
        <v>42</v>
      </c>
      <c r="H242" s="3" t="s">
        <v>549</v>
      </c>
      <c r="I242" s="3" t="s">
        <v>44</v>
      </c>
      <c r="J242" s="3" t="s">
        <v>465</v>
      </c>
      <c r="K242" s="3" t="s">
        <v>12</v>
      </c>
      <c r="L242" s="4">
        <v>3</v>
      </c>
      <c r="M242" s="3" t="s">
        <v>291</v>
      </c>
      <c r="N242" s="3" t="s">
        <v>473</v>
      </c>
      <c r="O242" s="4">
        <v>360</v>
      </c>
      <c r="P242" s="3" t="s">
        <v>48</v>
      </c>
      <c r="Q242" s="11">
        <v>44651</v>
      </c>
      <c r="R242" s="3" t="s">
        <v>49</v>
      </c>
      <c r="S242" s="4">
        <v>360</v>
      </c>
      <c r="T242" s="4">
        <f t="shared" si="3"/>
        <v>0</v>
      </c>
    </row>
    <row r="243" spans="5:20" s="1" customFormat="1" ht="19.7" hidden="1" customHeight="1" x14ac:dyDescent="0.2">
      <c r="E243" s="10" t="str">
        <f>VLOOKUP(J243,Département!$C$4:$G$149,5,FALSE)</f>
        <v>58 Nièvre</v>
      </c>
      <c r="F243" s="3" t="s">
        <v>463</v>
      </c>
      <c r="G243" s="3" t="s">
        <v>42</v>
      </c>
      <c r="H243" s="3" t="s">
        <v>550</v>
      </c>
      <c r="I243" s="3" t="s">
        <v>44</v>
      </c>
      <c r="J243" s="3" t="s">
        <v>465</v>
      </c>
      <c r="K243" s="3" t="s">
        <v>12</v>
      </c>
      <c r="L243" s="4">
        <v>5</v>
      </c>
      <c r="M243" s="3" t="s">
        <v>551</v>
      </c>
      <c r="N243" s="3" t="s">
        <v>536</v>
      </c>
      <c r="O243" s="4">
        <v>650</v>
      </c>
      <c r="P243" s="3" t="s">
        <v>48</v>
      </c>
      <c r="Q243" s="11">
        <v>44651</v>
      </c>
      <c r="R243" s="3" t="s">
        <v>49</v>
      </c>
      <c r="S243" s="4">
        <v>650</v>
      </c>
      <c r="T243" s="4">
        <f t="shared" si="3"/>
        <v>0</v>
      </c>
    </row>
    <row r="244" spans="5:20" s="1" customFormat="1" ht="19.7" hidden="1" customHeight="1" x14ac:dyDescent="0.2">
      <c r="E244" s="10" t="str">
        <f>VLOOKUP(J244,Département!$C$4:$G$149,5,FALSE)</f>
        <v>58 Nièvre</v>
      </c>
      <c r="F244" s="3" t="s">
        <v>463</v>
      </c>
      <c r="G244" s="3" t="s">
        <v>42</v>
      </c>
      <c r="H244" s="3" t="s">
        <v>552</v>
      </c>
      <c r="I244" s="3" t="s">
        <v>44</v>
      </c>
      <c r="J244" s="3" t="s">
        <v>465</v>
      </c>
      <c r="K244" s="3" t="s">
        <v>19</v>
      </c>
      <c r="L244" s="4"/>
      <c r="M244" s="3" t="s">
        <v>415</v>
      </c>
      <c r="N244" s="3" t="s">
        <v>536</v>
      </c>
      <c r="O244" s="4">
        <v>400</v>
      </c>
      <c r="P244" s="3" t="s">
        <v>48</v>
      </c>
      <c r="Q244" s="11">
        <v>44651</v>
      </c>
      <c r="R244" s="3" t="s">
        <v>49</v>
      </c>
      <c r="S244" s="4">
        <v>400</v>
      </c>
      <c r="T244" s="4">
        <f t="shared" si="3"/>
        <v>0</v>
      </c>
    </row>
    <row r="245" spans="5:20" s="1" customFormat="1" ht="19.7" hidden="1" customHeight="1" x14ac:dyDescent="0.2">
      <c r="E245" s="10" t="str">
        <f>VLOOKUP(J245,Département!$C$4:$G$149,5,FALSE)</f>
        <v>58 Nièvre</v>
      </c>
      <c r="F245" s="3" t="s">
        <v>463</v>
      </c>
      <c r="G245" s="3" t="s">
        <v>42</v>
      </c>
      <c r="H245" s="3" t="s">
        <v>553</v>
      </c>
      <c r="I245" s="3" t="s">
        <v>44</v>
      </c>
      <c r="J245" s="3" t="s">
        <v>465</v>
      </c>
      <c r="K245" s="3" t="s">
        <v>12</v>
      </c>
      <c r="L245" s="4">
        <v>5</v>
      </c>
      <c r="M245" s="3" t="s">
        <v>551</v>
      </c>
      <c r="N245" s="3" t="s">
        <v>528</v>
      </c>
      <c r="O245" s="4">
        <v>873</v>
      </c>
      <c r="P245" s="3" t="s">
        <v>48</v>
      </c>
      <c r="Q245" s="11">
        <v>44651</v>
      </c>
      <c r="R245" s="3" t="s">
        <v>49</v>
      </c>
      <c r="S245" s="4">
        <v>873</v>
      </c>
      <c r="T245" s="4">
        <f t="shared" si="3"/>
        <v>0</v>
      </c>
    </row>
    <row r="246" spans="5:20" s="1" customFormat="1" ht="19.7" hidden="1" customHeight="1" x14ac:dyDescent="0.2">
      <c r="E246" s="10" t="str">
        <f>VLOOKUP(J246,Département!$C$4:$G$149,5,FALSE)</f>
        <v>58 Nièvre</v>
      </c>
      <c r="F246" s="3" t="s">
        <v>463</v>
      </c>
      <c r="G246" s="3" t="s">
        <v>42</v>
      </c>
      <c r="H246" s="3" t="s">
        <v>554</v>
      </c>
      <c r="I246" s="3" t="s">
        <v>44</v>
      </c>
      <c r="J246" s="3" t="s">
        <v>488</v>
      </c>
      <c r="K246" s="3" t="s">
        <v>12</v>
      </c>
      <c r="L246" s="4">
        <v>3</v>
      </c>
      <c r="M246" s="3" t="s">
        <v>291</v>
      </c>
      <c r="N246" s="3" t="s">
        <v>490</v>
      </c>
      <c r="O246" s="4">
        <v>844</v>
      </c>
      <c r="P246" s="3" t="s">
        <v>48</v>
      </c>
      <c r="Q246" s="11">
        <v>44651</v>
      </c>
      <c r="R246" s="3" t="s">
        <v>49</v>
      </c>
      <c r="S246" s="4">
        <v>0</v>
      </c>
      <c r="T246" s="4">
        <f t="shared" si="3"/>
        <v>844</v>
      </c>
    </row>
    <row r="247" spans="5:20" s="1" customFormat="1" ht="19.7" hidden="1" customHeight="1" x14ac:dyDescent="0.2">
      <c r="E247" s="10" t="str">
        <f>VLOOKUP(J247,Département!$C$4:$G$149,5,FALSE)</f>
        <v>58 Nièvre</v>
      </c>
      <c r="F247" s="3" t="s">
        <v>463</v>
      </c>
      <c r="G247" s="3" t="s">
        <v>42</v>
      </c>
      <c r="H247" s="3" t="s">
        <v>555</v>
      </c>
      <c r="I247" s="3" t="s">
        <v>44</v>
      </c>
      <c r="J247" s="3" t="s">
        <v>488</v>
      </c>
      <c r="K247" s="3" t="s">
        <v>4</v>
      </c>
      <c r="L247" s="4"/>
      <c r="M247" s="3" t="s">
        <v>556</v>
      </c>
      <c r="N247" s="3" t="s">
        <v>503</v>
      </c>
      <c r="O247" s="4">
        <v>465</v>
      </c>
      <c r="P247" s="3" t="s">
        <v>48</v>
      </c>
      <c r="Q247" s="11">
        <v>44651</v>
      </c>
      <c r="R247" s="3" t="s">
        <v>49</v>
      </c>
      <c r="S247" s="4">
        <v>465</v>
      </c>
      <c r="T247" s="4">
        <f t="shared" si="3"/>
        <v>0</v>
      </c>
    </row>
    <row r="248" spans="5:20" s="1" customFormat="1" ht="19.7" hidden="1" customHeight="1" x14ac:dyDescent="0.2">
      <c r="E248" s="10" t="str">
        <f>VLOOKUP(J248,Département!$C$4:$G$149,5,FALSE)</f>
        <v>58 Nièvre</v>
      </c>
      <c r="F248" s="3" t="s">
        <v>463</v>
      </c>
      <c r="G248" s="3" t="s">
        <v>42</v>
      </c>
      <c r="H248" s="3" t="s">
        <v>557</v>
      </c>
      <c r="I248" s="3" t="s">
        <v>44</v>
      </c>
      <c r="J248" s="3" t="s">
        <v>488</v>
      </c>
      <c r="K248" s="3" t="s">
        <v>7</v>
      </c>
      <c r="L248" s="4"/>
      <c r="M248" s="3" t="s">
        <v>558</v>
      </c>
      <c r="N248" s="3" t="s">
        <v>503</v>
      </c>
      <c r="O248" s="4">
        <v>465</v>
      </c>
      <c r="P248" s="3" t="s">
        <v>48</v>
      </c>
      <c r="Q248" s="11">
        <v>44651</v>
      </c>
      <c r="R248" s="3" t="s">
        <v>49</v>
      </c>
      <c r="S248" s="4">
        <v>465</v>
      </c>
      <c r="T248" s="4">
        <f t="shared" si="3"/>
        <v>0</v>
      </c>
    </row>
    <row r="249" spans="5:20" s="1" customFormat="1" ht="19.7" hidden="1" customHeight="1" x14ac:dyDescent="0.2">
      <c r="E249" s="10" t="str">
        <f>VLOOKUP(J249,Département!$C$4:$G$149,5,FALSE)</f>
        <v>58 Nièvre</v>
      </c>
      <c r="F249" s="3" t="s">
        <v>463</v>
      </c>
      <c r="G249" s="3" t="s">
        <v>42</v>
      </c>
      <c r="H249" s="3" t="s">
        <v>559</v>
      </c>
      <c r="I249" s="3" t="s">
        <v>44</v>
      </c>
      <c r="J249" s="3" t="s">
        <v>465</v>
      </c>
      <c r="K249" s="3" t="s">
        <v>19</v>
      </c>
      <c r="L249" s="4"/>
      <c r="M249" s="3" t="s">
        <v>415</v>
      </c>
      <c r="N249" s="3" t="s">
        <v>482</v>
      </c>
      <c r="O249" s="4">
        <v>863</v>
      </c>
      <c r="P249" s="3" t="s">
        <v>48</v>
      </c>
      <c r="Q249" s="11">
        <v>44651</v>
      </c>
      <c r="R249" s="3" t="s">
        <v>49</v>
      </c>
      <c r="S249" s="4">
        <v>863</v>
      </c>
      <c r="T249" s="4">
        <f t="shared" si="3"/>
        <v>0</v>
      </c>
    </row>
    <row r="250" spans="5:20" s="1" customFormat="1" ht="19.7" hidden="1" customHeight="1" x14ac:dyDescent="0.2">
      <c r="E250" s="10" t="str">
        <f>VLOOKUP(J250,Département!$C$4:$G$149,5,FALSE)</f>
        <v>58 Nièvre</v>
      </c>
      <c r="F250" s="3" t="s">
        <v>463</v>
      </c>
      <c r="G250" s="3" t="s">
        <v>42</v>
      </c>
      <c r="H250" s="3" t="s">
        <v>560</v>
      </c>
      <c r="I250" s="3" t="s">
        <v>44</v>
      </c>
      <c r="J250" s="3" t="s">
        <v>465</v>
      </c>
      <c r="K250" s="3" t="s">
        <v>12</v>
      </c>
      <c r="L250" s="4">
        <v>3</v>
      </c>
      <c r="M250" s="3" t="s">
        <v>291</v>
      </c>
      <c r="N250" s="3" t="s">
        <v>561</v>
      </c>
      <c r="O250" s="4">
        <v>650</v>
      </c>
      <c r="P250" s="3" t="s">
        <v>48</v>
      </c>
      <c r="Q250" s="11">
        <v>44651</v>
      </c>
      <c r="R250" s="3" t="s">
        <v>49</v>
      </c>
      <c r="S250" s="4">
        <v>650</v>
      </c>
      <c r="T250" s="4">
        <f t="shared" si="3"/>
        <v>0</v>
      </c>
    </row>
    <row r="251" spans="5:20" s="1" customFormat="1" ht="19.7" hidden="1" customHeight="1" x14ac:dyDescent="0.2">
      <c r="E251" s="10" t="str">
        <f>VLOOKUP(J251,Département!$C$4:$G$149,5,FALSE)</f>
        <v>58 Nièvre</v>
      </c>
      <c r="F251" s="3" t="s">
        <v>463</v>
      </c>
      <c r="G251" s="3" t="s">
        <v>42</v>
      </c>
      <c r="H251" s="3" t="s">
        <v>562</v>
      </c>
      <c r="I251" s="3" t="s">
        <v>44</v>
      </c>
      <c r="J251" s="3" t="s">
        <v>465</v>
      </c>
      <c r="K251" s="3" t="s">
        <v>6</v>
      </c>
      <c r="L251" s="4"/>
      <c r="M251" s="3" t="s">
        <v>563</v>
      </c>
      <c r="N251" s="3" t="s">
        <v>561</v>
      </c>
      <c r="O251" s="4">
        <v>1892</v>
      </c>
      <c r="P251" s="3" t="s">
        <v>48</v>
      </c>
      <c r="Q251" s="11">
        <v>44651</v>
      </c>
      <c r="R251" s="3" t="s">
        <v>49</v>
      </c>
      <c r="S251" s="4">
        <v>1892</v>
      </c>
      <c r="T251" s="4">
        <f t="shared" si="3"/>
        <v>0</v>
      </c>
    </row>
    <row r="252" spans="5:20" s="1" customFormat="1" ht="19.7" hidden="1" customHeight="1" x14ac:dyDescent="0.2">
      <c r="E252" s="10" t="str">
        <f>VLOOKUP(J252,Département!$C$4:$G$149,5,FALSE)</f>
        <v>58 Nièvre</v>
      </c>
      <c r="F252" s="3" t="s">
        <v>463</v>
      </c>
      <c r="G252" s="3" t="s">
        <v>42</v>
      </c>
      <c r="H252" s="3" t="s">
        <v>564</v>
      </c>
      <c r="I252" s="3" t="s">
        <v>44</v>
      </c>
      <c r="J252" s="3" t="s">
        <v>465</v>
      </c>
      <c r="K252" s="3" t="s">
        <v>6</v>
      </c>
      <c r="L252" s="4"/>
      <c r="M252" s="3" t="s">
        <v>565</v>
      </c>
      <c r="N252" s="3" t="s">
        <v>561</v>
      </c>
      <c r="O252" s="4">
        <v>4285</v>
      </c>
      <c r="P252" s="3" t="s">
        <v>48</v>
      </c>
      <c r="Q252" s="11">
        <v>44651</v>
      </c>
      <c r="R252" s="3" t="s">
        <v>49</v>
      </c>
      <c r="S252" s="4">
        <v>4285</v>
      </c>
      <c r="T252" s="4">
        <f t="shared" si="3"/>
        <v>0</v>
      </c>
    </row>
    <row r="253" spans="5:20" s="1" customFormat="1" ht="19.7" hidden="1" customHeight="1" x14ac:dyDescent="0.2">
      <c r="E253" s="10" t="str">
        <f>VLOOKUP(J253,Département!$C$4:$G$149,5,FALSE)</f>
        <v>58 Nièvre</v>
      </c>
      <c r="F253" s="3" t="s">
        <v>463</v>
      </c>
      <c r="G253" s="3" t="s">
        <v>42</v>
      </c>
      <c r="H253" s="3" t="s">
        <v>566</v>
      </c>
      <c r="I253" s="3" t="s">
        <v>44</v>
      </c>
      <c r="J253" s="3" t="s">
        <v>465</v>
      </c>
      <c r="K253" s="3" t="s">
        <v>20</v>
      </c>
      <c r="L253" s="4"/>
      <c r="M253" s="3" t="s">
        <v>567</v>
      </c>
      <c r="N253" s="3" t="s">
        <v>561</v>
      </c>
      <c r="O253" s="4">
        <v>2188</v>
      </c>
      <c r="P253" s="3" t="s">
        <v>48</v>
      </c>
      <c r="Q253" s="11">
        <v>44651</v>
      </c>
      <c r="R253" s="3" t="s">
        <v>49</v>
      </c>
      <c r="S253" s="4">
        <v>2188</v>
      </c>
      <c r="T253" s="4">
        <f t="shared" si="3"/>
        <v>0</v>
      </c>
    </row>
    <row r="254" spans="5:20" s="1" customFormat="1" ht="19.7" hidden="1" customHeight="1" x14ac:dyDescent="0.2">
      <c r="E254" s="10" t="str">
        <f>VLOOKUP(J254,Département!$C$4:$G$149,5,FALSE)</f>
        <v>58 Nièvre</v>
      </c>
      <c r="F254" s="3" t="s">
        <v>568</v>
      </c>
      <c r="G254" s="3" t="s">
        <v>42</v>
      </c>
      <c r="H254" s="3" t="s">
        <v>569</v>
      </c>
      <c r="I254" s="3" t="s">
        <v>44</v>
      </c>
      <c r="J254" s="3" t="s">
        <v>570</v>
      </c>
      <c r="K254" s="3" t="s">
        <v>19</v>
      </c>
      <c r="L254" s="4"/>
      <c r="M254" s="3" t="s">
        <v>571</v>
      </c>
      <c r="N254" s="3" t="s">
        <v>572</v>
      </c>
      <c r="O254" s="4">
        <v>2250</v>
      </c>
      <c r="P254" s="3" t="s">
        <v>48</v>
      </c>
      <c r="Q254" s="11">
        <v>44286</v>
      </c>
      <c r="R254" s="3" t="s">
        <v>49</v>
      </c>
      <c r="S254" s="4">
        <v>2250</v>
      </c>
      <c r="T254" s="4">
        <f t="shared" si="3"/>
        <v>0</v>
      </c>
    </row>
    <row r="255" spans="5:20" s="1" customFormat="1" ht="19.7" hidden="1" customHeight="1" x14ac:dyDescent="0.2">
      <c r="E255" s="10" t="str">
        <f>VLOOKUP(J255,Département!$C$4:$G$149,5,FALSE)</f>
        <v>58 Nièvre</v>
      </c>
      <c r="F255" s="3" t="s">
        <v>568</v>
      </c>
      <c r="G255" s="3" t="s">
        <v>42</v>
      </c>
      <c r="H255" s="3" t="s">
        <v>573</v>
      </c>
      <c r="I255" s="3" t="s">
        <v>44</v>
      </c>
      <c r="J255" s="3" t="s">
        <v>570</v>
      </c>
      <c r="K255" s="3" t="s">
        <v>4</v>
      </c>
      <c r="L255" s="4"/>
      <c r="M255" s="3" t="s">
        <v>334</v>
      </c>
      <c r="N255" s="3" t="s">
        <v>574</v>
      </c>
      <c r="O255" s="4">
        <v>650</v>
      </c>
      <c r="P255" s="3" t="s">
        <v>48</v>
      </c>
      <c r="Q255" s="11">
        <v>44651</v>
      </c>
      <c r="R255" s="3" t="s">
        <v>49</v>
      </c>
      <c r="S255" s="4">
        <v>0</v>
      </c>
      <c r="T255" s="4">
        <f t="shared" si="3"/>
        <v>650</v>
      </c>
    </row>
    <row r="256" spans="5:20" s="1" customFormat="1" ht="19.7" hidden="1" customHeight="1" x14ac:dyDescent="0.2">
      <c r="E256" s="10" t="str">
        <f>VLOOKUP(J256,Département!$C$4:$G$149,5,FALSE)</f>
        <v>58 Nièvre</v>
      </c>
      <c r="F256" s="3" t="s">
        <v>568</v>
      </c>
      <c r="G256" s="3" t="s">
        <v>42</v>
      </c>
      <c r="H256" s="3" t="s">
        <v>575</v>
      </c>
      <c r="I256" s="3" t="s">
        <v>44</v>
      </c>
      <c r="J256" s="3" t="s">
        <v>570</v>
      </c>
      <c r="K256" s="3" t="s">
        <v>12</v>
      </c>
      <c r="L256" s="4"/>
      <c r="M256" s="3" t="s">
        <v>321</v>
      </c>
      <c r="N256" s="3" t="s">
        <v>574</v>
      </c>
      <c r="O256" s="4">
        <v>487</v>
      </c>
      <c r="P256" s="3" t="s">
        <v>48</v>
      </c>
      <c r="Q256" s="11">
        <v>44651</v>
      </c>
      <c r="R256" s="3" t="s">
        <v>49</v>
      </c>
      <c r="S256" s="4">
        <v>0</v>
      </c>
      <c r="T256" s="4">
        <f t="shared" si="3"/>
        <v>487</v>
      </c>
    </row>
    <row r="257" spans="5:20" s="1" customFormat="1" ht="19.7" hidden="1" customHeight="1" x14ac:dyDescent="0.2">
      <c r="E257" s="10" t="str">
        <f>VLOOKUP(J257,Département!$C$4:$G$149,5,FALSE)</f>
        <v>58 Nièvre</v>
      </c>
      <c r="F257" s="3" t="s">
        <v>568</v>
      </c>
      <c r="G257" s="3" t="s">
        <v>42</v>
      </c>
      <c r="H257" s="3" t="s">
        <v>576</v>
      </c>
      <c r="I257" s="3" t="s">
        <v>44</v>
      </c>
      <c r="J257" s="3" t="s">
        <v>570</v>
      </c>
      <c r="K257" s="3" t="s">
        <v>6</v>
      </c>
      <c r="L257" s="4"/>
      <c r="M257" s="3" t="s">
        <v>577</v>
      </c>
      <c r="N257" s="3" t="s">
        <v>574</v>
      </c>
      <c r="O257" s="4">
        <v>488</v>
      </c>
      <c r="P257" s="3" t="s">
        <v>48</v>
      </c>
      <c r="Q257" s="11">
        <v>44561</v>
      </c>
      <c r="R257" s="3" t="s">
        <v>49</v>
      </c>
      <c r="S257" s="4">
        <v>0</v>
      </c>
      <c r="T257" s="4">
        <f t="shared" si="3"/>
        <v>488</v>
      </c>
    </row>
    <row r="258" spans="5:20" s="1" customFormat="1" ht="19.7" hidden="1" customHeight="1" x14ac:dyDescent="0.2">
      <c r="E258" s="10" t="str">
        <f>VLOOKUP(J258,Département!$C$4:$G$149,5,FALSE)</f>
        <v>58 Nièvre</v>
      </c>
      <c r="F258" s="3" t="s">
        <v>568</v>
      </c>
      <c r="G258" s="3" t="s">
        <v>42</v>
      </c>
      <c r="H258" s="3" t="s">
        <v>578</v>
      </c>
      <c r="I258" s="3" t="s">
        <v>44</v>
      </c>
      <c r="J258" s="3" t="s">
        <v>570</v>
      </c>
      <c r="K258" s="3" t="s">
        <v>15</v>
      </c>
      <c r="L258" s="4"/>
      <c r="M258" s="3" t="s">
        <v>156</v>
      </c>
      <c r="N258" s="3" t="s">
        <v>579</v>
      </c>
      <c r="O258" s="4">
        <v>750</v>
      </c>
      <c r="P258" s="3" t="s">
        <v>48</v>
      </c>
      <c r="Q258" s="11">
        <v>44651</v>
      </c>
      <c r="R258" s="3" t="s">
        <v>49</v>
      </c>
      <c r="S258" s="4">
        <v>750</v>
      </c>
      <c r="T258" s="4">
        <f t="shared" si="3"/>
        <v>0</v>
      </c>
    </row>
    <row r="259" spans="5:20" s="1" customFormat="1" ht="19.7" hidden="1" customHeight="1" x14ac:dyDescent="0.2">
      <c r="E259" s="10" t="str">
        <f>VLOOKUP(J259,Département!$C$4:$G$149,5,FALSE)</f>
        <v>58 Nièvre</v>
      </c>
      <c r="F259" s="3" t="s">
        <v>568</v>
      </c>
      <c r="G259" s="3" t="s">
        <v>42</v>
      </c>
      <c r="H259" s="3" t="s">
        <v>580</v>
      </c>
      <c r="I259" s="3" t="s">
        <v>44</v>
      </c>
      <c r="J259" s="3" t="s">
        <v>570</v>
      </c>
      <c r="K259" s="3" t="s">
        <v>3</v>
      </c>
      <c r="L259" s="4"/>
      <c r="M259" s="3" t="s">
        <v>206</v>
      </c>
      <c r="N259" s="3" t="s">
        <v>579</v>
      </c>
      <c r="O259" s="4">
        <v>750</v>
      </c>
      <c r="P259" s="3" t="s">
        <v>48</v>
      </c>
      <c r="Q259" s="11">
        <v>44651</v>
      </c>
      <c r="R259" s="3" t="s">
        <v>49</v>
      </c>
      <c r="S259" s="4">
        <v>750</v>
      </c>
      <c r="T259" s="4">
        <f t="shared" si="3"/>
        <v>0</v>
      </c>
    </row>
    <row r="260" spans="5:20" s="1" customFormat="1" ht="19.7" hidden="1" customHeight="1" x14ac:dyDescent="0.2">
      <c r="E260" s="10" t="str">
        <f>VLOOKUP(J260,Département!$C$4:$G$149,5,FALSE)</f>
        <v>58 Nièvre</v>
      </c>
      <c r="F260" s="3" t="s">
        <v>568</v>
      </c>
      <c r="G260" s="3" t="s">
        <v>42</v>
      </c>
      <c r="H260" s="3" t="s">
        <v>581</v>
      </c>
      <c r="I260" s="3" t="s">
        <v>44</v>
      </c>
      <c r="J260" s="3" t="s">
        <v>570</v>
      </c>
      <c r="K260" s="3" t="s">
        <v>4</v>
      </c>
      <c r="L260" s="4"/>
      <c r="M260" s="3" t="s">
        <v>582</v>
      </c>
      <c r="N260" s="3" t="s">
        <v>579</v>
      </c>
      <c r="O260" s="4">
        <v>1000</v>
      </c>
      <c r="P260" s="3" t="s">
        <v>48</v>
      </c>
      <c r="Q260" s="11">
        <v>44651</v>
      </c>
      <c r="R260" s="3" t="s">
        <v>49</v>
      </c>
      <c r="S260" s="4">
        <v>0</v>
      </c>
      <c r="T260" s="4">
        <f t="shared" si="3"/>
        <v>1000</v>
      </c>
    </row>
    <row r="261" spans="5:20" s="1" customFormat="1" ht="19.7" hidden="1" customHeight="1" x14ac:dyDescent="0.2">
      <c r="E261" s="10" t="str">
        <f>VLOOKUP(J261,Département!$C$4:$G$149,5,FALSE)</f>
        <v>58 Nièvre</v>
      </c>
      <c r="F261" s="3" t="s">
        <v>568</v>
      </c>
      <c r="G261" s="3" t="s">
        <v>42</v>
      </c>
      <c r="H261" s="3" t="s">
        <v>583</v>
      </c>
      <c r="I261" s="3" t="s">
        <v>44</v>
      </c>
      <c r="J261" s="3" t="s">
        <v>584</v>
      </c>
      <c r="K261" s="3" t="s">
        <v>6</v>
      </c>
      <c r="L261" s="4"/>
      <c r="M261" s="3" t="s">
        <v>585</v>
      </c>
      <c r="N261" s="3" t="s">
        <v>586</v>
      </c>
      <c r="O261" s="4">
        <v>1144</v>
      </c>
      <c r="P261" s="3" t="s">
        <v>48</v>
      </c>
      <c r="Q261" s="11">
        <v>44651</v>
      </c>
      <c r="R261" s="3" t="s">
        <v>49</v>
      </c>
      <c r="S261" s="4">
        <v>1144</v>
      </c>
      <c r="T261" s="4">
        <f t="shared" si="3"/>
        <v>0</v>
      </c>
    </row>
    <row r="262" spans="5:20" s="1" customFormat="1" ht="19.7" hidden="1" customHeight="1" x14ac:dyDescent="0.2">
      <c r="E262" s="10" t="str">
        <f>VLOOKUP(J262,Département!$C$4:$G$149,5,FALSE)</f>
        <v>58 Nièvre</v>
      </c>
      <c r="F262" s="3" t="s">
        <v>568</v>
      </c>
      <c r="G262" s="3" t="s">
        <v>42</v>
      </c>
      <c r="H262" s="3" t="s">
        <v>587</v>
      </c>
      <c r="I262" s="3" t="s">
        <v>44</v>
      </c>
      <c r="J262" s="3" t="s">
        <v>584</v>
      </c>
      <c r="K262" s="3" t="s">
        <v>4</v>
      </c>
      <c r="L262" s="4"/>
      <c r="M262" s="3" t="s">
        <v>582</v>
      </c>
      <c r="N262" s="3" t="s">
        <v>588</v>
      </c>
      <c r="O262" s="4">
        <v>2376</v>
      </c>
      <c r="P262" s="3" t="s">
        <v>48</v>
      </c>
      <c r="Q262" s="11">
        <v>44651</v>
      </c>
      <c r="R262" s="3" t="s">
        <v>49</v>
      </c>
      <c r="S262" s="4">
        <v>2376</v>
      </c>
      <c r="T262" s="4">
        <f t="shared" si="3"/>
        <v>0</v>
      </c>
    </row>
    <row r="263" spans="5:20" s="1" customFormat="1" ht="19.7" hidden="1" customHeight="1" x14ac:dyDescent="0.2">
      <c r="E263" s="10" t="str">
        <f>VLOOKUP(J263,Département!$C$4:$G$149,5,FALSE)</f>
        <v>58 Nièvre</v>
      </c>
      <c r="F263" s="3" t="s">
        <v>568</v>
      </c>
      <c r="G263" s="3" t="s">
        <v>42</v>
      </c>
      <c r="H263" s="3" t="s">
        <v>589</v>
      </c>
      <c r="I263" s="3" t="s">
        <v>44</v>
      </c>
      <c r="J263" s="3" t="s">
        <v>584</v>
      </c>
      <c r="K263" s="3" t="s">
        <v>4</v>
      </c>
      <c r="L263" s="4"/>
      <c r="M263" s="3" t="s">
        <v>582</v>
      </c>
      <c r="N263" s="3" t="s">
        <v>590</v>
      </c>
      <c r="O263" s="4">
        <v>1300</v>
      </c>
      <c r="P263" s="3" t="s">
        <v>48</v>
      </c>
      <c r="Q263" s="11">
        <v>44651</v>
      </c>
      <c r="R263" s="3" t="s">
        <v>49</v>
      </c>
      <c r="S263" s="4">
        <v>1300</v>
      </c>
      <c r="T263" s="4">
        <f t="shared" si="3"/>
        <v>0</v>
      </c>
    </row>
    <row r="264" spans="5:20" s="1" customFormat="1" ht="19.7" hidden="1" customHeight="1" x14ac:dyDescent="0.2">
      <c r="E264" s="10" t="str">
        <f>VLOOKUP(J264,Département!$C$4:$G$149,5,FALSE)</f>
        <v>58 Nièvre</v>
      </c>
      <c r="F264" s="3" t="s">
        <v>568</v>
      </c>
      <c r="G264" s="3" t="s">
        <v>42</v>
      </c>
      <c r="H264" s="3" t="s">
        <v>591</v>
      </c>
      <c r="I264" s="3" t="s">
        <v>44</v>
      </c>
      <c r="J264" s="3" t="s">
        <v>584</v>
      </c>
      <c r="K264" s="3" t="s">
        <v>4</v>
      </c>
      <c r="L264" s="4"/>
      <c r="M264" s="3" t="s">
        <v>582</v>
      </c>
      <c r="N264" s="3" t="s">
        <v>592</v>
      </c>
      <c r="O264" s="4">
        <v>1000</v>
      </c>
      <c r="P264" s="3" t="s">
        <v>48</v>
      </c>
      <c r="Q264" s="11">
        <v>44651</v>
      </c>
      <c r="R264" s="3" t="s">
        <v>49</v>
      </c>
      <c r="S264" s="4">
        <v>1000</v>
      </c>
      <c r="T264" s="4">
        <f t="shared" si="3"/>
        <v>0</v>
      </c>
    </row>
    <row r="265" spans="5:20" s="1" customFormat="1" ht="19.7" hidden="1" customHeight="1" x14ac:dyDescent="0.2">
      <c r="E265" s="10" t="str">
        <f>VLOOKUP(J265,Département!$C$4:$G$149,5,FALSE)</f>
        <v>58 Nièvre</v>
      </c>
      <c r="F265" s="3" t="s">
        <v>568</v>
      </c>
      <c r="G265" s="3" t="s">
        <v>42</v>
      </c>
      <c r="H265" s="3" t="s">
        <v>593</v>
      </c>
      <c r="I265" s="3" t="s">
        <v>44</v>
      </c>
      <c r="J265" s="3" t="s">
        <v>584</v>
      </c>
      <c r="K265" s="3" t="s">
        <v>4</v>
      </c>
      <c r="L265" s="4"/>
      <c r="M265" s="3" t="s">
        <v>582</v>
      </c>
      <c r="N265" s="3" t="s">
        <v>594</v>
      </c>
      <c r="O265" s="4">
        <v>900</v>
      </c>
      <c r="P265" s="3" t="s">
        <v>48</v>
      </c>
      <c r="Q265" s="11">
        <v>44651</v>
      </c>
      <c r="R265" s="3" t="s">
        <v>49</v>
      </c>
      <c r="S265" s="4">
        <v>900</v>
      </c>
      <c r="T265" s="4">
        <f t="shared" ref="T265:T328" si="4">O265-S265</f>
        <v>0</v>
      </c>
    </row>
    <row r="266" spans="5:20" s="1" customFormat="1" ht="19.7" hidden="1" customHeight="1" x14ac:dyDescent="0.2">
      <c r="E266" s="10" t="str">
        <f>VLOOKUP(J266,Département!$C$4:$G$149,5,FALSE)</f>
        <v>58 Nièvre</v>
      </c>
      <c r="F266" s="3" t="s">
        <v>568</v>
      </c>
      <c r="G266" s="3" t="s">
        <v>42</v>
      </c>
      <c r="H266" s="3" t="s">
        <v>595</v>
      </c>
      <c r="I266" s="3" t="s">
        <v>44</v>
      </c>
      <c r="J266" s="3" t="s">
        <v>584</v>
      </c>
      <c r="K266" s="3" t="s">
        <v>12</v>
      </c>
      <c r="L266" s="4"/>
      <c r="M266" s="3" t="s">
        <v>596</v>
      </c>
      <c r="N266" s="3" t="s">
        <v>594</v>
      </c>
      <c r="O266" s="4">
        <v>450</v>
      </c>
      <c r="P266" s="3" t="s">
        <v>48</v>
      </c>
      <c r="Q266" s="11">
        <v>44651</v>
      </c>
      <c r="R266" s="3" t="s">
        <v>49</v>
      </c>
      <c r="S266" s="4">
        <v>450</v>
      </c>
      <c r="T266" s="4">
        <f t="shared" si="4"/>
        <v>0</v>
      </c>
    </row>
    <row r="267" spans="5:20" s="1" customFormat="1" ht="19.7" hidden="1" customHeight="1" x14ac:dyDescent="0.2">
      <c r="E267" s="10" t="str">
        <f>VLOOKUP(J267,Département!$C$4:$G$149,5,FALSE)</f>
        <v>58 Nièvre</v>
      </c>
      <c r="F267" s="3" t="s">
        <v>568</v>
      </c>
      <c r="G267" s="3" t="s">
        <v>42</v>
      </c>
      <c r="H267" s="3" t="s">
        <v>597</v>
      </c>
      <c r="I267" s="3" t="s">
        <v>44</v>
      </c>
      <c r="J267" s="3" t="s">
        <v>598</v>
      </c>
      <c r="K267" s="3" t="s">
        <v>4</v>
      </c>
      <c r="L267" s="4"/>
      <c r="M267" s="3" t="s">
        <v>582</v>
      </c>
      <c r="N267" s="3" t="s">
        <v>599</v>
      </c>
      <c r="O267" s="4">
        <v>2112</v>
      </c>
      <c r="P267" s="3" t="s">
        <v>48</v>
      </c>
      <c r="Q267" s="11">
        <v>44651</v>
      </c>
      <c r="R267" s="3" t="s">
        <v>49</v>
      </c>
      <c r="S267" s="4">
        <v>2112</v>
      </c>
      <c r="T267" s="4">
        <f t="shared" si="4"/>
        <v>0</v>
      </c>
    </row>
    <row r="268" spans="5:20" s="1" customFormat="1" ht="19.7" hidden="1" customHeight="1" x14ac:dyDescent="0.2">
      <c r="E268" s="10" t="str">
        <f>VLOOKUP(J268,Département!$C$4:$G$149,5,FALSE)</f>
        <v>58 Nièvre</v>
      </c>
      <c r="F268" s="3" t="s">
        <v>568</v>
      </c>
      <c r="G268" s="3" t="s">
        <v>42</v>
      </c>
      <c r="H268" s="3" t="s">
        <v>600</v>
      </c>
      <c r="I268" s="3" t="s">
        <v>44</v>
      </c>
      <c r="J268" s="3" t="s">
        <v>598</v>
      </c>
      <c r="K268" s="3" t="s">
        <v>12</v>
      </c>
      <c r="L268" s="4">
        <v>1</v>
      </c>
      <c r="M268" s="3" t="s">
        <v>318</v>
      </c>
      <c r="N268" s="3" t="s">
        <v>601</v>
      </c>
      <c r="O268" s="4">
        <v>1540</v>
      </c>
      <c r="P268" s="3" t="s">
        <v>48</v>
      </c>
      <c r="Q268" s="11">
        <v>44651</v>
      </c>
      <c r="R268" s="3" t="s">
        <v>49</v>
      </c>
      <c r="S268" s="4">
        <v>1540</v>
      </c>
      <c r="T268" s="4">
        <f t="shared" si="4"/>
        <v>0</v>
      </c>
    </row>
    <row r="269" spans="5:20" s="1" customFormat="1" ht="19.7" hidden="1" customHeight="1" x14ac:dyDescent="0.2">
      <c r="E269" s="10" t="str">
        <f>VLOOKUP(J269,Département!$C$4:$G$149,5,FALSE)</f>
        <v>58 Nièvre</v>
      </c>
      <c r="F269" s="3" t="s">
        <v>568</v>
      </c>
      <c r="G269" s="3" t="s">
        <v>42</v>
      </c>
      <c r="H269" s="3" t="s">
        <v>602</v>
      </c>
      <c r="I269" s="3" t="s">
        <v>44</v>
      </c>
      <c r="J269" s="3" t="s">
        <v>598</v>
      </c>
      <c r="K269" s="3" t="s">
        <v>12</v>
      </c>
      <c r="L269" s="4"/>
      <c r="M269" s="3" t="s">
        <v>603</v>
      </c>
      <c r="N269" s="3" t="s">
        <v>604</v>
      </c>
      <c r="O269" s="4">
        <v>660</v>
      </c>
      <c r="P269" s="3" t="s">
        <v>48</v>
      </c>
      <c r="Q269" s="11">
        <v>44651</v>
      </c>
      <c r="R269" s="3" t="s">
        <v>49</v>
      </c>
      <c r="S269" s="4">
        <v>660</v>
      </c>
      <c r="T269" s="4">
        <f t="shared" si="4"/>
        <v>0</v>
      </c>
    </row>
    <row r="270" spans="5:20" s="1" customFormat="1" ht="19.7" hidden="1" customHeight="1" x14ac:dyDescent="0.2">
      <c r="E270" s="10" t="str">
        <f>VLOOKUP(J270,Département!$C$4:$G$149,5,FALSE)</f>
        <v>58 Nièvre</v>
      </c>
      <c r="F270" s="3" t="s">
        <v>568</v>
      </c>
      <c r="G270" s="3" t="s">
        <v>42</v>
      </c>
      <c r="H270" s="3" t="s">
        <v>605</v>
      </c>
      <c r="I270" s="3" t="s">
        <v>44</v>
      </c>
      <c r="J270" s="3" t="s">
        <v>598</v>
      </c>
      <c r="K270" s="3" t="s">
        <v>3</v>
      </c>
      <c r="L270" s="4"/>
      <c r="M270" s="3" t="s">
        <v>606</v>
      </c>
      <c r="N270" s="3" t="s">
        <v>604</v>
      </c>
      <c r="O270" s="4">
        <v>880</v>
      </c>
      <c r="P270" s="3" t="s">
        <v>48</v>
      </c>
      <c r="Q270" s="11">
        <v>44651</v>
      </c>
      <c r="R270" s="3" t="s">
        <v>49</v>
      </c>
      <c r="S270" s="4">
        <v>880</v>
      </c>
      <c r="T270" s="4">
        <f t="shared" si="4"/>
        <v>0</v>
      </c>
    </row>
    <row r="271" spans="5:20" s="1" customFormat="1" ht="19.7" hidden="1" customHeight="1" x14ac:dyDescent="0.2">
      <c r="E271" s="10" t="str">
        <f>VLOOKUP(J271,Département!$C$4:$G$149,5,FALSE)</f>
        <v>58 Nièvre</v>
      </c>
      <c r="F271" s="3" t="s">
        <v>568</v>
      </c>
      <c r="G271" s="3" t="s">
        <v>42</v>
      </c>
      <c r="H271" s="3" t="s">
        <v>607</v>
      </c>
      <c r="I271" s="3" t="s">
        <v>44</v>
      </c>
      <c r="J271" s="3" t="s">
        <v>598</v>
      </c>
      <c r="K271" s="3" t="s">
        <v>15</v>
      </c>
      <c r="L271" s="4"/>
      <c r="M271" s="3" t="s">
        <v>505</v>
      </c>
      <c r="N271" s="3" t="s">
        <v>299</v>
      </c>
      <c r="O271" s="4">
        <v>1320</v>
      </c>
      <c r="P271" s="3" t="s">
        <v>48</v>
      </c>
      <c r="Q271" s="11">
        <v>44651</v>
      </c>
      <c r="R271" s="3" t="s">
        <v>49</v>
      </c>
      <c r="S271" s="4">
        <v>1320</v>
      </c>
      <c r="T271" s="4">
        <f t="shared" si="4"/>
        <v>0</v>
      </c>
    </row>
    <row r="272" spans="5:20" s="1" customFormat="1" ht="19.7" hidden="1" customHeight="1" x14ac:dyDescent="0.2">
      <c r="E272" s="10" t="str">
        <f>VLOOKUP(J272,Département!$C$4:$G$149,5,FALSE)</f>
        <v>58 Nièvre</v>
      </c>
      <c r="F272" s="3" t="s">
        <v>568</v>
      </c>
      <c r="G272" s="3" t="s">
        <v>42</v>
      </c>
      <c r="H272" s="3" t="s">
        <v>608</v>
      </c>
      <c r="I272" s="3" t="s">
        <v>44</v>
      </c>
      <c r="J272" s="3" t="s">
        <v>598</v>
      </c>
      <c r="K272" s="3" t="s">
        <v>4</v>
      </c>
      <c r="L272" s="4"/>
      <c r="M272" s="3" t="s">
        <v>609</v>
      </c>
      <c r="N272" s="3" t="s">
        <v>299</v>
      </c>
      <c r="O272" s="4">
        <v>1320</v>
      </c>
      <c r="P272" s="3" t="s">
        <v>48</v>
      </c>
      <c r="Q272" s="11">
        <v>44651</v>
      </c>
      <c r="R272" s="3" t="s">
        <v>49</v>
      </c>
      <c r="S272" s="4">
        <v>1320</v>
      </c>
      <c r="T272" s="4">
        <f t="shared" si="4"/>
        <v>0</v>
      </c>
    </row>
    <row r="273" spans="5:20" s="1" customFormat="1" ht="19.7" hidden="1" customHeight="1" x14ac:dyDescent="0.2">
      <c r="E273" s="10" t="str">
        <f>VLOOKUP(J273,Département!$C$4:$G$149,5,FALSE)</f>
        <v>58 Nièvre</v>
      </c>
      <c r="F273" s="3" t="s">
        <v>568</v>
      </c>
      <c r="G273" s="3" t="s">
        <v>42</v>
      </c>
      <c r="H273" s="3" t="s">
        <v>610</v>
      </c>
      <c r="I273" s="3" t="s">
        <v>44</v>
      </c>
      <c r="J273" s="3" t="s">
        <v>598</v>
      </c>
      <c r="K273" s="3" t="s">
        <v>17</v>
      </c>
      <c r="L273" s="4"/>
      <c r="M273" s="3" t="s">
        <v>611</v>
      </c>
      <c r="N273" s="3" t="s">
        <v>299</v>
      </c>
      <c r="O273" s="4">
        <v>660</v>
      </c>
      <c r="P273" s="3" t="s">
        <v>48</v>
      </c>
      <c r="Q273" s="11">
        <v>44651</v>
      </c>
      <c r="R273" s="3" t="s">
        <v>49</v>
      </c>
      <c r="S273" s="4">
        <v>660</v>
      </c>
      <c r="T273" s="4">
        <f t="shared" si="4"/>
        <v>0</v>
      </c>
    </row>
    <row r="274" spans="5:20" s="1" customFormat="1" ht="19.7" hidden="1" customHeight="1" x14ac:dyDescent="0.2">
      <c r="E274" s="10" t="str">
        <f>VLOOKUP(J274,Département!$C$4:$G$149,5,FALSE)</f>
        <v>58 Nièvre</v>
      </c>
      <c r="F274" s="3" t="s">
        <v>568</v>
      </c>
      <c r="G274" s="3" t="s">
        <v>42</v>
      </c>
      <c r="H274" s="3" t="s">
        <v>612</v>
      </c>
      <c r="I274" s="3" t="s">
        <v>44</v>
      </c>
      <c r="J274" s="3" t="s">
        <v>598</v>
      </c>
      <c r="K274" s="3" t="s">
        <v>15</v>
      </c>
      <c r="L274" s="4"/>
      <c r="M274" s="3" t="s">
        <v>613</v>
      </c>
      <c r="N274" s="3" t="s">
        <v>599</v>
      </c>
      <c r="O274" s="4">
        <v>2112</v>
      </c>
      <c r="P274" s="3" t="s">
        <v>48</v>
      </c>
      <c r="Q274" s="11">
        <v>44651</v>
      </c>
      <c r="R274" s="3" t="s">
        <v>49</v>
      </c>
      <c r="S274" s="4">
        <v>2112</v>
      </c>
      <c r="T274" s="4">
        <f t="shared" si="4"/>
        <v>0</v>
      </c>
    </row>
    <row r="275" spans="5:20" s="1" customFormat="1" ht="19.7" hidden="1" customHeight="1" x14ac:dyDescent="0.2">
      <c r="E275" s="10" t="str">
        <f>VLOOKUP(J275,Département!$C$4:$G$149,5,FALSE)</f>
        <v>58 Nièvre</v>
      </c>
      <c r="F275" s="3" t="s">
        <v>568</v>
      </c>
      <c r="G275" s="3" t="s">
        <v>42</v>
      </c>
      <c r="H275" s="3" t="s">
        <v>614</v>
      </c>
      <c r="I275" s="3" t="s">
        <v>44</v>
      </c>
      <c r="J275" s="3" t="s">
        <v>598</v>
      </c>
      <c r="K275" s="3" t="s">
        <v>10</v>
      </c>
      <c r="L275" s="4"/>
      <c r="M275" s="3" t="s">
        <v>615</v>
      </c>
      <c r="N275" s="3" t="s">
        <v>601</v>
      </c>
      <c r="O275" s="4">
        <v>3080</v>
      </c>
      <c r="P275" s="3" t="s">
        <v>48</v>
      </c>
      <c r="Q275" s="11">
        <v>44651</v>
      </c>
      <c r="R275" s="3" t="s">
        <v>49</v>
      </c>
      <c r="S275" s="4">
        <v>3080</v>
      </c>
      <c r="T275" s="4">
        <f t="shared" si="4"/>
        <v>0</v>
      </c>
    </row>
    <row r="276" spans="5:20" s="1" customFormat="1" ht="19.7" hidden="1" customHeight="1" x14ac:dyDescent="0.2">
      <c r="E276" s="10" t="str">
        <f>VLOOKUP(J276,Département!$C$4:$G$149,5,FALSE)</f>
        <v>58 Nièvre</v>
      </c>
      <c r="F276" s="3" t="s">
        <v>568</v>
      </c>
      <c r="G276" s="3" t="s">
        <v>42</v>
      </c>
      <c r="H276" s="3" t="s">
        <v>616</v>
      </c>
      <c r="I276" s="3" t="s">
        <v>44</v>
      </c>
      <c r="J276" s="3" t="s">
        <v>598</v>
      </c>
      <c r="K276" s="3" t="s">
        <v>15</v>
      </c>
      <c r="L276" s="4"/>
      <c r="M276" s="3" t="s">
        <v>505</v>
      </c>
      <c r="N276" s="3" t="s">
        <v>604</v>
      </c>
      <c r="O276" s="4">
        <v>660</v>
      </c>
      <c r="P276" s="3" t="s">
        <v>48</v>
      </c>
      <c r="Q276" s="11">
        <v>44651</v>
      </c>
      <c r="R276" s="3" t="s">
        <v>49</v>
      </c>
      <c r="S276" s="4">
        <v>660</v>
      </c>
      <c r="T276" s="4">
        <f t="shared" si="4"/>
        <v>0</v>
      </c>
    </row>
    <row r="277" spans="5:20" s="1" customFormat="1" ht="19.7" hidden="1" customHeight="1" x14ac:dyDescent="0.2">
      <c r="E277" s="10" t="str">
        <f>VLOOKUP(J277,Département!$C$4:$G$149,5,FALSE)</f>
        <v>58 Nièvre</v>
      </c>
      <c r="F277" s="3" t="s">
        <v>568</v>
      </c>
      <c r="G277" s="3" t="s">
        <v>42</v>
      </c>
      <c r="H277" s="3" t="s">
        <v>617</v>
      </c>
      <c r="I277" s="3" t="s">
        <v>44</v>
      </c>
      <c r="J277" s="3" t="s">
        <v>598</v>
      </c>
      <c r="K277" s="3" t="s">
        <v>4</v>
      </c>
      <c r="L277" s="4"/>
      <c r="M277" s="3" t="s">
        <v>582</v>
      </c>
      <c r="N277" s="3" t="s">
        <v>601</v>
      </c>
      <c r="O277" s="4">
        <v>3080</v>
      </c>
      <c r="P277" s="3" t="s">
        <v>48</v>
      </c>
      <c r="Q277" s="11">
        <v>44651</v>
      </c>
      <c r="R277" s="3" t="s">
        <v>49</v>
      </c>
      <c r="S277" s="4">
        <v>3080</v>
      </c>
      <c r="T277" s="4">
        <f t="shared" si="4"/>
        <v>0</v>
      </c>
    </row>
    <row r="278" spans="5:20" s="1" customFormat="1" ht="19.7" hidden="1" customHeight="1" x14ac:dyDescent="0.2">
      <c r="E278" s="10" t="str">
        <f>VLOOKUP(J278,Département!$C$4:$G$149,5,FALSE)</f>
        <v>58 Nièvre</v>
      </c>
      <c r="F278" s="3" t="s">
        <v>568</v>
      </c>
      <c r="G278" s="3" t="s">
        <v>42</v>
      </c>
      <c r="H278" s="3" t="s">
        <v>618</v>
      </c>
      <c r="I278" s="3" t="s">
        <v>44</v>
      </c>
      <c r="J278" s="3" t="s">
        <v>570</v>
      </c>
      <c r="K278" s="3" t="s">
        <v>4</v>
      </c>
      <c r="L278" s="4"/>
      <c r="M278" s="3" t="s">
        <v>334</v>
      </c>
      <c r="N278" s="3" t="s">
        <v>619</v>
      </c>
      <c r="O278" s="4">
        <v>800</v>
      </c>
      <c r="P278" s="3" t="s">
        <v>48</v>
      </c>
      <c r="Q278" s="11">
        <v>44651</v>
      </c>
      <c r="R278" s="3" t="s">
        <v>49</v>
      </c>
      <c r="S278" s="4">
        <v>0</v>
      </c>
      <c r="T278" s="4">
        <f t="shared" si="4"/>
        <v>800</v>
      </c>
    </row>
    <row r="279" spans="5:20" s="1" customFormat="1" ht="19.7" hidden="1" customHeight="1" x14ac:dyDescent="0.2">
      <c r="E279" s="10" t="str">
        <f>VLOOKUP(J279,Département!$C$4:$G$149,5,FALSE)</f>
        <v>58 Nièvre</v>
      </c>
      <c r="F279" s="3" t="s">
        <v>568</v>
      </c>
      <c r="G279" s="3" t="s">
        <v>42</v>
      </c>
      <c r="H279" s="3" t="s">
        <v>620</v>
      </c>
      <c r="I279" s="3" t="s">
        <v>44</v>
      </c>
      <c r="J279" s="3" t="s">
        <v>570</v>
      </c>
      <c r="K279" s="3" t="s">
        <v>19</v>
      </c>
      <c r="L279" s="4"/>
      <c r="M279" s="3" t="s">
        <v>54</v>
      </c>
      <c r="N279" s="3" t="s">
        <v>619</v>
      </c>
      <c r="O279" s="4">
        <v>600</v>
      </c>
      <c r="P279" s="3" t="s">
        <v>48</v>
      </c>
      <c r="Q279" s="11">
        <v>44651</v>
      </c>
      <c r="R279" s="3" t="s">
        <v>49</v>
      </c>
      <c r="S279" s="4">
        <v>600</v>
      </c>
      <c r="T279" s="4">
        <f t="shared" si="4"/>
        <v>0</v>
      </c>
    </row>
    <row r="280" spans="5:20" s="1" customFormat="1" ht="19.7" hidden="1" customHeight="1" x14ac:dyDescent="0.2">
      <c r="E280" s="10" t="str">
        <f>VLOOKUP(J280,Département!$C$4:$G$149,5,FALSE)</f>
        <v>58 Nièvre</v>
      </c>
      <c r="F280" s="3" t="s">
        <v>568</v>
      </c>
      <c r="G280" s="3" t="s">
        <v>42</v>
      </c>
      <c r="H280" s="3" t="s">
        <v>621</v>
      </c>
      <c r="I280" s="3" t="s">
        <v>44</v>
      </c>
      <c r="J280" s="3" t="s">
        <v>570</v>
      </c>
      <c r="K280" s="3" t="s">
        <v>15</v>
      </c>
      <c r="L280" s="4"/>
      <c r="M280" s="3" t="s">
        <v>156</v>
      </c>
      <c r="N280" s="3" t="s">
        <v>619</v>
      </c>
      <c r="O280" s="4">
        <v>600</v>
      </c>
      <c r="P280" s="3" t="s">
        <v>48</v>
      </c>
      <c r="Q280" s="11">
        <v>44651</v>
      </c>
      <c r="R280" s="3" t="s">
        <v>49</v>
      </c>
      <c r="S280" s="4">
        <v>0</v>
      </c>
      <c r="T280" s="4">
        <f t="shared" si="4"/>
        <v>600</v>
      </c>
    </row>
    <row r="281" spans="5:20" s="1" customFormat="1" ht="19.7" hidden="1" customHeight="1" x14ac:dyDescent="0.2">
      <c r="E281" s="10" t="str">
        <f>VLOOKUP(J281,Département!$C$4:$G$149,5,FALSE)</f>
        <v>58 Nièvre</v>
      </c>
      <c r="F281" s="3" t="s">
        <v>568</v>
      </c>
      <c r="G281" s="3" t="s">
        <v>42</v>
      </c>
      <c r="H281" s="3" t="s">
        <v>622</v>
      </c>
      <c r="I281" s="3" t="s">
        <v>44</v>
      </c>
      <c r="J281" s="3" t="s">
        <v>570</v>
      </c>
      <c r="K281" s="3" t="s">
        <v>12</v>
      </c>
      <c r="L281" s="4"/>
      <c r="M281" s="3" t="s">
        <v>623</v>
      </c>
      <c r="N281" s="3" t="s">
        <v>624</v>
      </c>
      <c r="O281" s="4">
        <v>2000</v>
      </c>
      <c r="P281" s="3" t="s">
        <v>48</v>
      </c>
      <c r="Q281" s="11">
        <v>44651</v>
      </c>
      <c r="R281" s="3" t="s">
        <v>49</v>
      </c>
      <c r="S281" s="4">
        <v>2000</v>
      </c>
      <c r="T281" s="4">
        <f t="shared" si="4"/>
        <v>0</v>
      </c>
    </row>
    <row r="282" spans="5:20" s="1" customFormat="1" ht="19.7" hidden="1" customHeight="1" x14ac:dyDescent="0.2">
      <c r="E282" s="10" t="str">
        <f>VLOOKUP(J282,Département!$C$4:$G$149,5,FALSE)</f>
        <v>58 Nièvre</v>
      </c>
      <c r="F282" s="3" t="s">
        <v>568</v>
      </c>
      <c r="G282" s="3" t="s">
        <v>42</v>
      </c>
      <c r="H282" s="3" t="s">
        <v>625</v>
      </c>
      <c r="I282" s="3" t="s">
        <v>44</v>
      </c>
      <c r="J282" s="3" t="s">
        <v>598</v>
      </c>
      <c r="K282" s="3" t="s">
        <v>3</v>
      </c>
      <c r="L282" s="4"/>
      <c r="M282" s="3" t="s">
        <v>206</v>
      </c>
      <c r="N282" s="3" t="s">
        <v>626</v>
      </c>
      <c r="O282" s="4">
        <v>1320</v>
      </c>
      <c r="P282" s="3" t="s">
        <v>48</v>
      </c>
      <c r="Q282" s="11">
        <v>44651</v>
      </c>
      <c r="R282" s="3" t="s">
        <v>49</v>
      </c>
      <c r="S282" s="4">
        <v>1320</v>
      </c>
      <c r="T282" s="4">
        <f t="shared" si="4"/>
        <v>0</v>
      </c>
    </row>
    <row r="283" spans="5:20" s="1" customFormat="1" ht="19.7" hidden="1" customHeight="1" x14ac:dyDescent="0.2">
      <c r="E283" s="10" t="str">
        <f>VLOOKUP(J283,Département!$C$4:$G$149,5,FALSE)</f>
        <v>58 Nièvre</v>
      </c>
      <c r="F283" s="3" t="s">
        <v>568</v>
      </c>
      <c r="G283" s="3" t="s">
        <v>42</v>
      </c>
      <c r="H283" s="3" t="s">
        <v>627</v>
      </c>
      <c r="I283" s="3" t="s">
        <v>44</v>
      </c>
      <c r="J283" s="3" t="s">
        <v>598</v>
      </c>
      <c r="K283" s="3" t="s">
        <v>19</v>
      </c>
      <c r="L283" s="4"/>
      <c r="M283" s="3" t="s">
        <v>628</v>
      </c>
      <c r="N283" s="3" t="s">
        <v>626</v>
      </c>
      <c r="O283" s="4">
        <v>1320</v>
      </c>
      <c r="P283" s="3" t="s">
        <v>48</v>
      </c>
      <c r="Q283" s="11">
        <v>44651</v>
      </c>
      <c r="R283" s="3" t="s">
        <v>49</v>
      </c>
      <c r="S283" s="4">
        <v>1320</v>
      </c>
      <c r="T283" s="4">
        <f t="shared" si="4"/>
        <v>0</v>
      </c>
    </row>
    <row r="284" spans="5:20" s="1" customFormat="1" ht="19.7" hidden="1" customHeight="1" x14ac:dyDescent="0.2">
      <c r="E284" s="10" t="str">
        <f>VLOOKUP(J284,Département!$C$4:$G$149,5,FALSE)</f>
        <v>58 Nièvre</v>
      </c>
      <c r="F284" s="3" t="s">
        <v>568</v>
      </c>
      <c r="G284" s="3" t="s">
        <v>42</v>
      </c>
      <c r="H284" s="3" t="s">
        <v>629</v>
      </c>
      <c r="I284" s="3" t="s">
        <v>44</v>
      </c>
      <c r="J284" s="3" t="s">
        <v>598</v>
      </c>
      <c r="K284" s="3" t="s">
        <v>12</v>
      </c>
      <c r="L284" s="4"/>
      <c r="M284" s="3" t="s">
        <v>630</v>
      </c>
      <c r="N284" s="3" t="s">
        <v>626</v>
      </c>
      <c r="O284" s="4">
        <v>660</v>
      </c>
      <c r="P284" s="3" t="s">
        <v>48</v>
      </c>
      <c r="Q284" s="11">
        <v>44651</v>
      </c>
      <c r="R284" s="3" t="s">
        <v>49</v>
      </c>
      <c r="S284" s="4">
        <v>660</v>
      </c>
      <c r="T284" s="4">
        <f t="shared" si="4"/>
        <v>0</v>
      </c>
    </row>
    <row r="285" spans="5:20" s="1" customFormat="1" ht="19.7" hidden="1" customHeight="1" x14ac:dyDescent="0.2">
      <c r="E285" s="10" t="str">
        <f>VLOOKUP(J285,Département!$C$4:$G$149,5,FALSE)</f>
        <v>58 Nièvre</v>
      </c>
      <c r="F285" s="3" t="s">
        <v>568</v>
      </c>
      <c r="G285" s="3" t="s">
        <v>42</v>
      </c>
      <c r="H285" s="3" t="s">
        <v>631</v>
      </c>
      <c r="I285" s="3" t="s">
        <v>44</v>
      </c>
      <c r="J285" s="3" t="s">
        <v>632</v>
      </c>
      <c r="K285" s="3" t="s">
        <v>12</v>
      </c>
      <c r="L285" s="4">
        <v>5</v>
      </c>
      <c r="M285" s="3" t="s">
        <v>551</v>
      </c>
      <c r="N285" s="3" t="s">
        <v>633</v>
      </c>
      <c r="O285" s="4">
        <v>650</v>
      </c>
      <c r="P285" s="3" t="s">
        <v>48</v>
      </c>
      <c r="Q285" s="11">
        <v>44651</v>
      </c>
      <c r="R285" s="3" t="s">
        <v>49</v>
      </c>
      <c r="S285" s="4">
        <v>650</v>
      </c>
      <c r="T285" s="4">
        <f t="shared" si="4"/>
        <v>0</v>
      </c>
    </row>
    <row r="286" spans="5:20" s="1" customFormat="1" ht="19.7" hidden="1" customHeight="1" x14ac:dyDescent="0.2">
      <c r="E286" s="10" t="str">
        <f>VLOOKUP(J286,Département!$C$4:$G$149,5,FALSE)</f>
        <v>58 Nièvre</v>
      </c>
      <c r="F286" s="3" t="s">
        <v>568</v>
      </c>
      <c r="G286" s="3" t="s">
        <v>42</v>
      </c>
      <c r="H286" s="3" t="s">
        <v>634</v>
      </c>
      <c r="I286" s="3" t="s">
        <v>44</v>
      </c>
      <c r="J286" s="3" t="s">
        <v>632</v>
      </c>
      <c r="K286" s="3" t="s">
        <v>4</v>
      </c>
      <c r="L286" s="4"/>
      <c r="M286" s="3" t="s">
        <v>635</v>
      </c>
      <c r="N286" s="3" t="s">
        <v>636</v>
      </c>
      <c r="O286" s="4">
        <v>600</v>
      </c>
      <c r="P286" s="3" t="s">
        <v>48</v>
      </c>
      <c r="Q286" s="11">
        <v>44651</v>
      </c>
      <c r="R286" s="3" t="s">
        <v>49</v>
      </c>
      <c r="S286" s="4">
        <v>0</v>
      </c>
      <c r="T286" s="4">
        <f t="shared" si="4"/>
        <v>600</v>
      </c>
    </row>
    <row r="287" spans="5:20" s="1" customFormat="1" ht="19.7" hidden="1" customHeight="1" x14ac:dyDescent="0.2">
      <c r="E287" s="10" t="str">
        <f>VLOOKUP(J287,Département!$C$4:$G$149,5,FALSE)</f>
        <v>58 Nièvre</v>
      </c>
      <c r="F287" s="3" t="s">
        <v>568</v>
      </c>
      <c r="G287" s="3" t="s">
        <v>42</v>
      </c>
      <c r="H287" s="3" t="s">
        <v>637</v>
      </c>
      <c r="I287" s="3" t="s">
        <v>44</v>
      </c>
      <c r="J287" s="3" t="s">
        <v>632</v>
      </c>
      <c r="K287" s="3" t="s">
        <v>12</v>
      </c>
      <c r="L287" s="4">
        <v>5</v>
      </c>
      <c r="M287" s="3" t="s">
        <v>551</v>
      </c>
      <c r="N287" s="3" t="s">
        <v>636</v>
      </c>
      <c r="O287" s="4">
        <v>600</v>
      </c>
      <c r="P287" s="3" t="s">
        <v>48</v>
      </c>
      <c r="Q287" s="11">
        <v>44651</v>
      </c>
      <c r="R287" s="3" t="s">
        <v>49</v>
      </c>
      <c r="S287" s="4">
        <v>600</v>
      </c>
      <c r="T287" s="4">
        <f t="shared" si="4"/>
        <v>0</v>
      </c>
    </row>
    <row r="288" spans="5:20" s="1" customFormat="1" ht="19.7" hidden="1" customHeight="1" x14ac:dyDescent="0.2">
      <c r="E288" s="10" t="str">
        <f>VLOOKUP(J288,Département!$C$4:$G$149,5,FALSE)</f>
        <v>58 Nièvre</v>
      </c>
      <c r="F288" s="3" t="s">
        <v>568</v>
      </c>
      <c r="G288" s="3" t="s">
        <v>42</v>
      </c>
      <c r="H288" s="3" t="s">
        <v>638</v>
      </c>
      <c r="I288" s="3" t="s">
        <v>44</v>
      </c>
      <c r="J288" s="3" t="s">
        <v>598</v>
      </c>
      <c r="K288" s="3" t="s">
        <v>19</v>
      </c>
      <c r="L288" s="4"/>
      <c r="M288" s="3" t="s">
        <v>639</v>
      </c>
      <c r="N288" s="3" t="s">
        <v>640</v>
      </c>
      <c r="O288" s="4">
        <v>1500</v>
      </c>
      <c r="P288" s="3" t="s">
        <v>48</v>
      </c>
      <c r="Q288" s="11">
        <v>44286</v>
      </c>
      <c r="R288" s="3" t="s">
        <v>49</v>
      </c>
      <c r="S288" s="4">
        <v>1500</v>
      </c>
      <c r="T288" s="4">
        <f t="shared" si="4"/>
        <v>0</v>
      </c>
    </row>
    <row r="289" spans="5:20" s="1" customFormat="1" ht="19.7" hidden="1" customHeight="1" x14ac:dyDescent="0.2">
      <c r="E289" s="10" t="str">
        <f>VLOOKUP(J289,Département!$C$4:$G$149,5,FALSE)</f>
        <v>58 Nièvre</v>
      </c>
      <c r="F289" s="3" t="s">
        <v>568</v>
      </c>
      <c r="G289" s="3" t="s">
        <v>42</v>
      </c>
      <c r="H289" s="3" t="s">
        <v>641</v>
      </c>
      <c r="I289" s="3" t="s">
        <v>44</v>
      </c>
      <c r="J289" s="3" t="s">
        <v>632</v>
      </c>
      <c r="K289" s="3" t="s">
        <v>11</v>
      </c>
      <c r="L289" s="4"/>
      <c r="M289" s="3" t="s">
        <v>642</v>
      </c>
      <c r="N289" s="3" t="s">
        <v>643</v>
      </c>
      <c r="O289" s="4">
        <v>800</v>
      </c>
      <c r="P289" s="3" t="s">
        <v>48</v>
      </c>
      <c r="Q289" s="11">
        <v>44651</v>
      </c>
      <c r="R289" s="3" t="s">
        <v>49</v>
      </c>
      <c r="S289" s="4">
        <v>800</v>
      </c>
      <c r="T289" s="4">
        <f t="shared" si="4"/>
        <v>0</v>
      </c>
    </row>
    <row r="290" spans="5:20" s="1" customFormat="1" ht="19.7" hidden="1" customHeight="1" x14ac:dyDescent="0.2">
      <c r="E290" s="10" t="str">
        <f>VLOOKUP(J290,Département!$C$4:$G$149,5,FALSE)</f>
        <v>58 Nièvre</v>
      </c>
      <c r="F290" s="3" t="s">
        <v>568</v>
      </c>
      <c r="G290" s="3" t="s">
        <v>42</v>
      </c>
      <c r="H290" s="3" t="s">
        <v>644</v>
      </c>
      <c r="I290" s="3" t="s">
        <v>44</v>
      </c>
      <c r="J290" s="3" t="s">
        <v>570</v>
      </c>
      <c r="K290" s="3" t="s">
        <v>4</v>
      </c>
      <c r="L290" s="4"/>
      <c r="M290" s="3" t="s">
        <v>556</v>
      </c>
      <c r="N290" s="3" t="s">
        <v>645</v>
      </c>
      <c r="O290" s="4">
        <v>1200</v>
      </c>
      <c r="P290" s="3" t="s">
        <v>48</v>
      </c>
      <c r="Q290" s="11">
        <v>44651</v>
      </c>
      <c r="R290" s="3" t="s">
        <v>49</v>
      </c>
      <c r="S290" s="4">
        <v>1200</v>
      </c>
      <c r="T290" s="4">
        <f t="shared" si="4"/>
        <v>0</v>
      </c>
    </row>
    <row r="291" spans="5:20" s="1" customFormat="1" ht="19.7" hidden="1" customHeight="1" x14ac:dyDescent="0.2">
      <c r="E291" s="10" t="str">
        <f>VLOOKUP(J291,Département!$C$4:$G$149,5,FALSE)</f>
        <v>58 Nièvre</v>
      </c>
      <c r="F291" s="3" t="s">
        <v>568</v>
      </c>
      <c r="G291" s="3" t="s">
        <v>42</v>
      </c>
      <c r="H291" s="3" t="s">
        <v>646</v>
      </c>
      <c r="I291" s="3" t="s">
        <v>44</v>
      </c>
      <c r="J291" s="3" t="s">
        <v>570</v>
      </c>
      <c r="K291" s="3" t="s">
        <v>12</v>
      </c>
      <c r="L291" s="4">
        <v>3</v>
      </c>
      <c r="M291" s="3" t="s">
        <v>291</v>
      </c>
      <c r="N291" s="3" t="s">
        <v>645</v>
      </c>
      <c r="O291" s="4">
        <v>900</v>
      </c>
      <c r="P291" s="3" t="s">
        <v>48</v>
      </c>
      <c r="Q291" s="11">
        <v>44651</v>
      </c>
      <c r="R291" s="3" t="s">
        <v>49</v>
      </c>
      <c r="S291" s="4">
        <v>900</v>
      </c>
      <c r="T291" s="4">
        <f t="shared" si="4"/>
        <v>0</v>
      </c>
    </row>
    <row r="292" spans="5:20" s="1" customFormat="1" ht="19.7" hidden="1" customHeight="1" x14ac:dyDescent="0.2">
      <c r="E292" s="10" t="str">
        <f>VLOOKUP(J292,Département!$C$4:$G$149,5,FALSE)</f>
        <v>58 Nièvre</v>
      </c>
      <c r="F292" s="3" t="s">
        <v>568</v>
      </c>
      <c r="G292" s="3" t="s">
        <v>42</v>
      </c>
      <c r="H292" s="3" t="s">
        <v>647</v>
      </c>
      <c r="I292" s="3" t="s">
        <v>44</v>
      </c>
      <c r="J292" s="3" t="s">
        <v>570</v>
      </c>
      <c r="K292" s="3" t="s">
        <v>12</v>
      </c>
      <c r="L292" s="4">
        <v>5</v>
      </c>
      <c r="M292" s="3" t="s">
        <v>551</v>
      </c>
      <c r="N292" s="3" t="s">
        <v>645</v>
      </c>
      <c r="O292" s="4">
        <v>900</v>
      </c>
      <c r="P292" s="3" t="s">
        <v>48</v>
      </c>
      <c r="Q292" s="11">
        <v>44651</v>
      </c>
      <c r="R292" s="3" t="s">
        <v>49</v>
      </c>
      <c r="S292" s="4">
        <v>900</v>
      </c>
      <c r="T292" s="4">
        <f t="shared" si="4"/>
        <v>0</v>
      </c>
    </row>
    <row r="293" spans="5:20" s="1" customFormat="1" ht="19.7" hidden="1" customHeight="1" x14ac:dyDescent="0.2">
      <c r="E293" s="10" t="str">
        <f>VLOOKUP(J293,Département!$C$4:$G$149,5,FALSE)</f>
        <v>58 Nièvre</v>
      </c>
      <c r="F293" s="3" t="s">
        <v>568</v>
      </c>
      <c r="G293" s="3" t="s">
        <v>42</v>
      </c>
      <c r="H293" s="3" t="s">
        <v>648</v>
      </c>
      <c r="I293" s="3" t="s">
        <v>44</v>
      </c>
      <c r="J293" s="3" t="s">
        <v>598</v>
      </c>
      <c r="K293" s="3" t="s">
        <v>12</v>
      </c>
      <c r="L293" s="4">
        <v>3</v>
      </c>
      <c r="M293" s="3" t="s">
        <v>291</v>
      </c>
      <c r="N293" s="3" t="s">
        <v>599</v>
      </c>
      <c r="O293" s="4">
        <v>1056</v>
      </c>
      <c r="P293" s="3" t="s">
        <v>48</v>
      </c>
      <c r="Q293" s="11">
        <v>44651</v>
      </c>
      <c r="R293" s="3" t="s">
        <v>49</v>
      </c>
      <c r="S293" s="4">
        <v>1056</v>
      </c>
      <c r="T293" s="4">
        <f t="shared" si="4"/>
        <v>0</v>
      </c>
    </row>
    <row r="294" spans="5:20" s="1" customFormat="1" ht="19.7" hidden="1" customHeight="1" x14ac:dyDescent="0.2">
      <c r="E294" s="10" t="str">
        <f>VLOOKUP(J294,Département!$C$4:$G$149,5,FALSE)</f>
        <v>58 Nièvre</v>
      </c>
      <c r="F294" s="3" t="s">
        <v>568</v>
      </c>
      <c r="G294" s="3" t="s">
        <v>42</v>
      </c>
      <c r="H294" s="3" t="s">
        <v>649</v>
      </c>
      <c r="I294" s="3" t="s">
        <v>44</v>
      </c>
      <c r="J294" s="3" t="s">
        <v>632</v>
      </c>
      <c r="K294" s="3" t="s">
        <v>16</v>
      </c>
      <c r="L294" s="4"/>
      <c r="M294" s="3" t="s">
        <v>650</v>
      </c>
      <c r="N294" s="3" t="s">
        <v>633</v>
      </c>
      <c r="O294" s="4">
        <v>325</v>
      </c>
      <c r="P294" s="3" t="s">
        <v>48</v>
      </c>
      <c r="Q294" s="11">
        <v>44651</v>
      </c>
      <c r="R294" s="3" t="s">
        <v>49</v>
      </c>
      <c r="S294" s="4">
        <v>325</v>
      </c>
      <c r="T294" s="4">
        <f t="shared" si="4"/>
        <v>0</v>
      </c>
    </row>
    <row r="295" spans="5:20" s="1" customFormat="1" ht="19.7" hidden="1" customHeight="1" x14ac:dyDescent="0.2">
      <c r="E295" s="10" t="str">
        <f>VLOOKUP(J295,Département!$C$4:$G$149,5,FALSE)</f>
        <v>58 Nièvre</v>
      </c>
      <c r="F295" s="3" t="s">
        <v>568</v>
      </c>
      <c r="G295" s="3" t="s">
        <v>42</v>
      </c>
      <c r="H295" s="3" t="s">
        <v>651</v>
      </c>
      <c r="I295" s="3" t="s">
        <v>44</v>
      </c>
      <c r="J295" s="3" t="s">
        <v>632</v>
      </c>
      <c r="K295" s="3" t="s">
        <v>4</v>
      </c>
      <c r="L295" s="4"/>
      <c r="M295" s="3" t="s">
        <v>652</v>
      </c>
      <c r="N295" s="3" t="s">
        <v>636</v>
      </c>
      <c r="O295" s="4">
        <v>300</v>
      </c>
      <c r="P295" s="3" t="s">
        <v>48</v>
      </c>
      <c r="Q295" s="11">
        <v>44651</v>
      </c>
      <c r="R295" s="3" t="s">
        <v>49</v>
      </c>
      <c r="S295" s="4">
        <v>300</v>
      </c>
      <c r="T295" s="4">
        <f t="shared" si="4"/>
        <v>0</v>
      </c>
    </row>
    <row r="296" spans="5:20" s="1" customFormat="1" ht="19.7" hidden="1" customHeight="1" x14ac:dyDescent="0.2">
      <c r="E296" s="10" t="str">
        <f>VLOOKUP(J296,Département!$C$4:$G$149,5,FALSE)</f>
        <v>58 Nièvre</v>
      </c>
      <c r="F296" s="3" t="s">
        <v>568</v>
      </c>
      <c r="G296" s="3" t="s">
        <v>42</v>
      </c>
      <c r="H296" s="3" t="s">
        <v>653</v>
      </c>
      <c r="I296" s="3" t="s">
        <v>44</v>
      </c>
      <c r="J296" s="3" t="s">
        <v>632</v>
      </c>
      <c r="K296" s="3" t="s">
        <v>11</v>
      </c>
      <c r="L296" s="4"/>
      <c r="M296" s="3" t="s">
        <v>654</v>
      </c>
      <c r="N296" s="3" t="s">
        <v>655</v>
      </c>
      <c r="O296" s="4">
        <v>750</v>
      </c>
      <c r="P296" s="3" t="s">
        <v>48</v>
      </c>
      <c r="Q296" s="11">
        <v>44651</v>
      </c>
      <c r="R296" s="3" t="s">
        <v>49</v>
      </c>
      <c r="S296" s="4">
        <v>750</v>
      </c>
      <c r="T296" s="4">
        <f t="shared" si="4"/>
        <v>0</v>
      </c>
    </row>
    <row r="297" spans="5:20" s="1" customFormat="1" ht="19.7" hidden="1" customHeight="1" x14ac:dyDescent="0.2">
      <c r="E297" s="10" t="str">
        <f>VLOOKUP(J297,Département!$C$4:$G$149,5,FALSE)</f>
        <v>58 Nièvre</v>
      </c>
      <c r="F297" s="3" t="s">
        <v>568</v>
      </c>
      <c r="G297" s="3" t="s">
        <v>42</v>
      </c>
      <c r="H297" s="3" t="s">
        <v>656</v>
      </c>
      <c r="I297" s="3" t="s">
        <v>44</v>
      </c>
      <c r="J297" s="3" t="s">
        <v>598</v>
      </c>
      <c r="K297" s="3" t="s">
        <v>4</v>
      </c>
      <c r="L297" s="4"/>
      <c r="M297" s="3" t="s">
        <v>556</v>
      </c>
      <c r="N297" s="3" t="s">
        <v>640</v>
      </c>
      <c r="O297" s="4">
        <v>1500</v>
      </c>
      <c r="P297" s="3" t="s">
        <v>48</v>
      </c>
      <c r="Q297" s="11">
        <v>44651</v>
      </c>
      <c r="R297" s="3" t="s">
        <v>49</v>
      </c>
      <c r="S297" s="4">
        <v>1500</v>
      </c>
      <c r="T297" s="4">
        <f t="shared" si="4"/>
        <v>0</v>
      </c>
    </row>
    <row r="298" spans="5:20" s="1" customFormat="1" ht="19.7" hidden="1" customHeight="1" x14ac:dyDescent="0.2">
      <c r="E298" s="10" t="str">
        <f>VLOOKUP(J298,Département!$C$4:$G$149,5,FALSE)</f>
        <v>58 Nièvre</v>
      </c>
      <c r="F298" s="3" t="s">
        <v>568</v>
      </c>
      <c r="G298" s="3" t="s">
        <v>42</v>
      </c>
      <c r="H298" s="3" t="s">
        <v>657</v>
      </c>
      <c r="I298" s="3" t="s">
        <v>44</v>
      </c>
      <c r="J298" s="3" t="s">
        <v>570</v>
      </c>
      <c r="K298" s="3" t="s">
        <v>4</v>
      </c>
      <c r="L298" s="4"/>
      <c r="M298" s="3" t="s">
        <v>658</v>
      </c>
      <c r="N298" s="3" t="s">
        <v>512</v>
      </c>
      <c r="O298" s="4">
        <v>600</v>
      </c>
      <c r="P298" s="3" t="s">
        <v>48</v>
      </c>
      <c r="Q298" s="11">
        <v>44651</v>
      </c>
      <c r="R298" s="3" t="s">
        <v>49</v>
      </c>
      <c r="S298" s="4">
        <v>0</v>
      </c>
      <c r="T298" s="4">
        <f t="shared" si="4"/>
        <v>600</v>
      </c>
    </row>
    <row r="299" spans="5:20" s="1" customFormat="1" ht="19.7" hidden="1" customHeight="1" x14ac:dyDescent="0.2">
      <c r="E299" s="10" t="str">
        <f>VLOOKUP(J299,Département!$C$4:$G$149,5,FALSE)</f>
        <v>58 Nièvre</v>
      </c>
      <c r="F299" s="3" t="s">
        <v>568</v>
      </c>
      <c r="G299" s="3" t="s">
        <v>42</v>
      </c>
      <c r="H299" s="3" t="s">
        <v>659</v>
      </c>
      <c r="I299" s="3" t="s">
        <v>44</v>
      </c>
      <c r="J299" s="3" t="s">
        <v>570</v>
      </c>
      <c r="K299" s="3" t="s">
        <v>12</v>
      </c>
      <c r="L299" s="4"/>
      <c r="M299" s="3" t="s">
        <v>660</v>
      </c>
      <c r="N299" s="3" t="s">
        <v>661</v>
      </c>
      <c r="O299" s="4">
        <v>600</v>
      </c>
      <c r="P299" s="3" t="s">
        <v>48</v>
      </c>
      <c r="Q299" s="11">
        <v>44651</v>
      </c>
      <c r="R299" s="3" t="s">
        <v>49</v>
      </c>
      <c r="S299" s="4">
        <v>0</v>
      </c>
      <c r="T299" s="4">
        <f t="shared" si="4"/>
        <v>600</v>
      </c>
    </row>
    <row r="300" spans="5:20" s="1" customFormat="1" ht="19.7" hidden="1" customHeight="1" x14ac:dyDescent="0.2">
      <c r="E300" s="10" t="str">
        <f>VLOOKUP(J300,Département!$C$4:$G$149,5,FALSE)</f>
        <v>58 Nièvre</v>
      </c>
      <c r="F300" s="3" t="s">
        <v>662</v>
      </c>
      <c r="G300" s="3" t="s">
        <v>42</v>
      </c>
      <c r="H300" s="3" t="s">
        <v>663</v>
      </c>
      <c r="I300" s="3" t="s">
        <v>44</v>
      </c>
      <c r="J300" s="3" t="s">
        <v>664</v>
      </c>
      <c r="K300" s="3" t="s">
        <v>19</v>
      </c>
      <c r="L300" s="4"/>
      <c r="M300" s="3" t="s">
        <v>415</v>
      </c>
      <c r="N300" s="3" t="s">
        <v>665</v>
      </c>
      <c r="O300" s="4">
        <v>2000</v>
      </c>
      <c r="P300" s="3" t="s">
        <v>48</v>
      </c>
      <c r="Q300" s="11">
        <v>44561</v>
      </c>
      <c r="R300" s="3" t="s">
        <v>49</v>
      </c>
      <c r="S300" s="4">
        <v>2000</v>
      </c>
      <c r="T300" s="4">
        <f t="shared" si="4"/>
        <v>0</v>
      </c>
    </row>
    <row r="301" spans="5:20" s="1" customFormat="1" ht="19.7" hidden="1" customHeight="1" x14ac:dyDescent="0.2">
      <c r="E301" s="10" t="str">
        <f>VLOOKUP(J301,Département!$C$4:$G$149,5,FALSE)</f>
        <v>58 Nièvre</v>
      </c>
      <c r="F301" s="3" t="s">
        <v>662</v>
      </c>
      <c r="G301" s="3" t="s">
        <v>42</v>
      </c>
      <c r="H301" s="3" t="s">
        <v>666</v>
      </c>
      <c r="I301" s="3" t="s">
        <v>44</v>
      </c>
      <c r="J301" s="3" t="s">
        <v>664</v>
      </c>
      <c r="K301" s="3" t="s">
        <v>12</v>
      </c>
      <c r="L301" s="4"/>
      <c r="M301" s="3" t="s">
        <v>667</v>
      </c>
      <c r="N301" s="3" t="s">
        <v>668</v>
      </c>
      <c r="O301" s="4">
        <v>200</v>
      </c>
      <c r="P301" s="3" t="s">
        <v>48</v>
      </c>
      <c r="Q301" s="11">
        <v>44561</v>
      </c>
      <c r="R301" s="3" t="s">
        <v>49</v>
      </c>
      <c r="S301" s="4">
        <v>200</v>
      </c>
      <c r="T301" s="4">
        <f t="shared" si="4"/>
        <v>0</v>
      </c>
    </row>
    <row r="302" spans="5:20" s="1" customFormat="1" ht="19.7" hidden="1" customHeight="1" x14ac:dyDescent="0.2">
      <c r="E302" s="10" t="str">
        <f>VLOOKUP(J302,Département!$C$4:$G$149,5,FALSE)</f>
        <v>58 Nièvre</v>
      </c>
      <c r="F302" s="3" t="s">
        <v>662</v>
      </c>
      <c r="G302" s="3" t="s">
        <v>42</v>
      </c>
      <c r="H302" s="3" t="s">
        <v>669</v>
      </c>
      <c r="I302" s="3" t="s">
        <v>44</v>
      </c>
      <c r="J302" s="3" t="s">
        <v>664</v>
      </c>
      <c r="K302" s="3" t="s">
        <v>12</v>
      </c>
      <c r="L302" s="4">
        <v>1</v>
      </c>
      <c r="M302" s="3" t="s">
        <v>318</v>
      </c>
      <c r="N302" s="3" t="s">
        <v>668</v>
      </c>
      <c r="O302" s="4">
        <v>50</v>
      </c>
      <c r="P302" s="3" t="s">
        <v>48</v>
      </c>
      <c r="Q302" s="11">
        <v>44561</v>
      </c>
      <c r="R302" s="3" t="s">
        <v>49</v>
      </c>
      <c r="S302" s="4">
        <v>50</v>
      </c>
      <c r="T302" s="4">
        <f t="shared" si="4"/>
        <v>0</v>
      </c>
    </row>
    <row r="303" spans="5:20" s="1" customFormat="1" ht="19.7" hidden="1" customHeight="1" x14ac:dyDescent="0.2">
      <c r="E303" s="10" t="str">
        <f>VLOOKUP(J303,Département!$C$4:$G$149,5,FALSE)</f>
        <v>58 Nièvre</v>
      </c>
      <c r="F303" s="3" t="s">
        <v>662</v>
      </c>
      <c r="G303" s="3" t="s">
        <v>42</v>
      </c>
      <c r="H303" s="3" t="s">
        <v>670</v>
      </c>
      <c r="I303" s="3" t="s">
        <v>44</v>
      </c>
      <c r="J303" s="3" t="s">
        <v>671</v>
      </c>
      <c r="K303" s="3" t="s">
        <v>12</v>
      </c>
      <c r="L303" s="4"/>
      <c r="M303" s="3" t="s">
        <v>667</v>
      </c>
      <c r="N303" s="3" t="s">
        <v>672</v>
      </c>
      <c r="O303" s="4">
        <v>150</v>
      </c>
      <c r="P303" s="3" t="s">
        <v>48</v>
      </c>
      <c r="Q303" s="11">
        <v>44530</v>
      </c>
      <c r="R303" s="3" t="s">
        <v>49</v>
      </c>
      <c r="S303" s="4">
        <v>150</v>
      </c>
      <c r="T303" s="4">
        <f t="shared" si="4"/>
        <v>0</v>
      </c>
    </row>
    <row r="304" spans="5:20" s="1" customFormat="1" ht="19.7" hidden="1" customHeight="1" x14ac:dyDescent="0.2">
      <c r="E304" s="10" t="str">
        <f>VLOOKUP(J304,Département!$C$4:$G$149,5,FALSE)</f>
        <v>58 Nièvre</v>
      </c>
      <c r="F304" s="3" t="s">
        <v>662</v>
      </c>
      <c r="G304" s="3" t="s">
        <v>42</v>
      </c>
      <c r="H304" s="3" t="s">
        <v>673</v>
      </c>
      <c r="I304" s="3" t="s">
        <v>44</v>
      </c>
      <c r="J304" s="3" t="s">
        <v>671</v>
      </c>
      <c r="K304" s="3" t="s">
        <v>6</v>
      </c>
      <c r="L304" s="4"/>
      <c r="M304" s="3" t="s">
        <v>674</v>
      </c>
      <c r="N304" s="3" t="s">
        <v>672</v>
      </c>
      <c r="O304" s="4">
        <v>500</v>
      </c>
      <c r="P304" s="3" t="s">
        <v>48</v>
      </c>
      <c r="Q304" s="11">
        <v>44561</v>
      </c>
      <c r="R304" s="3" t="s">
        <v>49</v>
      </c>
      <c r="S304" s="4">
        <v>0</v>
      </c>
      <c r="T304" s="4">
        <f t="shared" si="4"/>
        <v>500</v>
      </c>
    </row>
    <row r="305" spans="5:20" s="1" customFormat="1" ht="19.7" hidden="1" customHeight="1" x14ac:dyDescent="0.2">
      <c r="E305" s="10" t="str">
        <f>VLOOKUP(J305,Département!$C$4:$G$149,5,FALSE)</f>
        <v>58 Nièvre</v>
      </c>
      <c r="F305" s="3" t="s">
        <v>662</v>
      </c>
      <c r="G305" s="3" t="s">
        <v>42</v>
      </c>
      <c r="H305" s="3" t="s">
        <v>675</v>
      </c>
      <c r="I305" s="3" t="s">
        <v>44</v>
      </c>
      <c r="J305" s="3" t="s">
        <v>676</v>
      </c>
      <c r="K305" s="3" t="s">
        <v>12</v>
      </c>
      <c r="L305" s="4">
        <v>5</v>
      </c>
      <c r="M305" s="3" t="s">
        <v>551</v>
      </c>
      <c r="N305" s="3" t="s">
        <v>677</v>
      </c>
      <c r="O305" s="4">
        <v>162</v>
      </c>
      <c r="P305" s="3" t="s">
        <v>48</v>
      </c>
      <c r="Q305" s="11">
        <v>44651</v>
      </c>
      <c r="R305" s="3" t="s">
        <v>49</v>
      </c>
      <c r="S305" s="4">
        <v>162</v>
      </c>
      <c r="T305" s="4">
        <f t="shared" si="4"/>
        <v>0</v>
      </c>
    </row>
    <row r="306" spans="5:20" s="1" customFormat="1" ht="19.7" hidden="1" customHeight="1" x14ac:dyDescent="0.2">
      <c r="E306" s="10" t="str">
        <f>VLOOKUP(J306,Département!$C$4:$G$149,5,FALSE)</f>
        <v>21 Côte-d'Or</v>
      </c>
      <c r="F306" s="3" t="s">
        <v>678</v>
      </c>
      <c r="G306" s="3" t="s">
        <v>42</v>
      </c>
      <c r="H306" s="3" t="s">
        <v>679</v>
      </c>
      <c r="I306" s="3" t="s">
        <v>44</v>
      </c>
      <c r="J306" s="3" t="s">
        <v>680</v>
      </c>
      <c r="K306" s="3" t="s">
        <v>6</v>
      </c>
      <c r="L306" s="4"/>
      <c r="M306" s="3" t="s">
        <v>138</v>
      </c>
      <c r="N306" s="3" t="s">
        <v>681</v>
      </c>
      <c r="O306" s="4">
        <v>900</v>
      </c>
      <c r="P306" s="3" t="s">
        <v>48</v>
      </c>
      <c r="Q306" s="11">
        <v>44651</v>
      </c>
      <c r="R306" s="3" t="s">
        <v>49</v>
      </c>
      <c r="S306" s="4">
        <v>0</v>
      </c>
      <c r="T306" s="4">
        <f t="shared" si="4"/>
        <v>900</v>
      </c>
    </row>
    <row r="307" spans="5:20" s="1" customFormat="1" ht="19.7" hidden="1" customHeight="1" x14ac:dyDescent="0.2">
      <c r="E307" s="10" t="str">
        <f>VLOOKUP(J307,Département!$C$4:$G$149,5,FALSE)</f>
        <v>21 Côte-d'Or</v>
      </c>
      <c r="F307" s="3" t="s">
        <v>678</v>
      </c>
      <c r="G307" s="3" t="s">
        <v>42</v>
      </c>
      <c r="H307" s="3" t="s">
        <v>682</v>
      </c>
      <c r="I307" s="3" t="s">
        <v>44</v>
      </c>
      <c r="J307" s="3" t="s">
        <v>680</v>
      </c>
      <c r="K307" s="3" t="s">
        <v>3</v>
      </c>
      <c r="L307" s="4"/>
      <c r="M307" s="3" t="s">
        <v>198</v>
      </c>
      <c r="N307" s="3" t="s">
        <v>362</v>
      </c>
      <c r="O307" s="4">
        <v>3318</v>
      </c>
      <c r="P307" s="3" t="s">
        <v>48</v>
      </c>
      <c r="Q307" s="11">
        <v>44651</v>
      </c>
      <c r="R307" s="3" t="s">
        <v>49</v>
      </c>
      <c r="S307" s="4">
        <v>0</v>
      </c>
      <c r="T307" s="4">
        <f t="shared" si="4"/>
        <v>3318</v>
      </c>
    </row>
    <row r="308" spans="5:20" s="1" customFormat="1" ht="19.7" hidden="1" customHeight="1" x14ac:dyDescent="0.2">
      <c r="E308" s="10" t="str">
        <f>VLOOKUP(J308,Département!$C$4:$G$149,5,FALSE)</f>
        <v>21 Côte-d'Or</v>
      </c>
      <c r="F308" s="3" t="s">
        <v>678</v>
      </c>
      <c r="G308" s="3" t="s">
        <v>42</v>
      </c>
      <c r="H308" s="3" t="s">
        <v>683</v>
      </c>
      <c r="I308" s="3" t="s">
        <v>44</v>
      </c>
      <c r="J308" s="3" t="s">
        <v>680</v>
      </c>
      <c r="K308" s="3" t="s">
        <v>4</v>
      </c>
      <c r="L308" s="4"/>
      <c r="M308" s="3" t="s">
        <v>684</v>
      </c>
      <c r="N308" s="3" t="s">
        <v>362</v>
      </c>
      <c r="O308" s="4">
        <v>1620</v>
      </c>
      <c r="P308" s="3" t="s">
        <v>48</v>
      </c>
      <c r="Q308" s="11">
        <v>44651</v>
      </c>
      <c r="R308" s="3" t="s">
        <v>49</v>
      </c>
      <c r="S308" s="4">
        <v>0</v>
      </c>
      <c r="T308" s="4">
        <f t="shared" si="4"/>
        <v>1620</v>
      </c>
    </row>
    <row r="309" spans="5:20" s="1" customFormat="1" ht="19.7" hidden="1" customHeight="1" x14ac:dyDescent="0.2">
      <c r="E309" s="10" t="str">
        <f>VLOOKUP(J309,Département!$C$4:$G$149,5,FALSE)</f>
        <v>21 Côte-d'Or</v>
      </c>
      <c r="F309" s="3" t="s">
        <v>678</v>
      </c>
      <c r="G309" s="3" t="s">
        <v>42</v>
      </c>
      <c r="H309" s="3" t="s">
        <v>685</v>
      </c>
      <c r="I309" s="3" t="s">
        <v>44</v>
      </c>
      <c r="J309" s="3" t="s">
        <v>680</v>
      </c>
      <c r="K309" s="3" t="s">
        <v>6</v>
      </c>
      <c r="L309" s="4"/>
      <c r="M309" s="3" t="s">
        <v>138</v>
      </c>
      <c r="N309" s="3" t="s">
        <v>362</v>
      </c>
      <c r="O309" s="4">
        <v>1620</v>
      </c>
      <c r="P309" s="3" t="s">
        <v>48</v>
      </c>
      <c r="Q309" s="11">
        <v>44651</v>
      </c>
      <c r="R309" s="3" t="s">
        <v>49</v>
      </c>
      <c r="S309" s="4">
        <v>0</v>
      </c>
      <c r="T309" s="4">
        <f t="shared" si="4"/>
        <v>1620</v>
      </c>
    </row>
    <row r="310" spans="5:20" s="1" customFormat="1" ht="19.7" hidden="1" customHeight="1" x14ac:dyDescent="0.2">
      <c r="E310" s="10" t="str">
        <f>VLOOKUP(J310,Département!$C$4:$G$149,5,FALSE)</f>
        <v>21 Côte-d'Or</v>
      </c>
      <c r="F310" s="3" t="s">
        <v>678</v>
      </c>
      <c r="G310" s="3" t="s">
        <v>42</v>
      </c>
      <c r="H310" s="3" t="s">
        <v>686</v>
      </c>
      <c r="I310" s="3" t="s">
        <v>44</v>
      </c>
      <c r="J310" s="3" t="s">
        <v>680</v>
      </c>
      <c r="K310" s="3" t="s">
        <v>12</v>
      </c>
      <c r="L310" s="4">
        <v>1</v>
      </c>
      <c r="M310" s="3" t="s">
        <v>318</v>
      </c>
      <c r="N310" s="3" t="s">
        <v>362</v>
      </c>
      <c r="O310" s="4">
        <v>405</v>
      </c>
      <c r="P310" s="3" t="s">
        <v>48</v>
      </c>
      <c r="Q310" s="11">
        <v>44651</v>
      </c>
      <c r="R310" s="3" t="s">
        <v>49</v>
      </c>
      <c r="S310" s="4">
        <v>0</v>
      </c>
      <c r="T310" s="4">
        <f t="shared" si="4"/>
        <v>405</v>
      </c>
    </row>
    <row r="311" spans="5:20" s="1" customFormat="1" ht="19.7" hidden="1" customHeight="1" x14ac:dyDescent="0.2">
      <c r="E311" s="10" t="str">
        <f>VLOOKUP(J311,Département!$C$4:$G$149,5,FALSE)</f>
        <v>21 Côte-d'Or</v>
      </c>
      <c r="F311" s="3" t="s">
        <v>678</v>
      </c>
      <c r="G311" s="3" t="s">
        <v>42</v>
      </c>
      <c r="H311" s="3" t="s">
        <v>687</v>
      </c>
      <c r="I311" s="3" t="s">
        <v>44</v>
      </c>
      <c r="J311" s="3" t="s">
        <v>680</v>
      </c>
      <c r="K311" s="3" t="s">
        <v>12</v>
      </c>
      <c r="L311" s="4">
        <v>2</v>
      </c>
      <c r="M311" s="3" t="s">
        <v>688</v>
      </c>
      <c r="N311" s="3" t="s">
        <v>362</v>
      </c>
      <c r="O311" s="4">
        <v>405</v>
      </c>
      <c r="P311" s="3" t="s">
        <v>48</v>
      </c>
      <c r="Q311" s="11">
        <v>44651</v>
      </c>
      <c r="R311" s="3" t="s">
        <v>49</v>
      </c>
      <c r="S311" s="4">
        <v>0</v>
      </c>
      <c r="T311" s="4">
        <f t="shared" si="4"/>
        <v>405</v>
      </c>
    </row>
    <row r="312" spans="5:20" s="1" customFormat="1" ht="19.7" hidden="1" customHeight="1" x14ac:dyDescent="0.2">
      <c r="E312" s="10" t="str">
        <f>VLOOKUP(J312,Département!$C$4:$G$149,5,FALSE)</f>
        <v>21 Côte-d'Or</v>
      </c>
      <c r="F312" s="3" t="s">
        <v>678</v>
      </c>
      <c r="G312" s="3" t="s">
        <v>42</v>
      </c>
      <c r="H312" s="3" t="s">
        <v>689</v>
      </c>
      <c r="I312" s="3" t="s">
        <v>44</v>
      </c>
      <c r="J312" s="3" t="s">
        <v>680</v>
      </c>
      <c r="K312" s="3" t="s">
        <v>11</v>
      </c>
      <c r="L312" s="4"/>
      <c r="M312" s="3" t="s">
        <v>109</v>
      </c>
      <c r="N312" s="3" t="s">
        <v>690</v>
      </c>
      <c r="O312" s="4">
        <v>270</v>
      </c>
      <c r="P312" s="3" t="s">
        <v>48</v>
      </c>
      <c r="Q312" s="11">
        <v>44561</v>
      </c>
      <c r="R312" s="3" t="s">
        <v>49</v>
      </c>
      <c r="S312" s="4">
        <v>0</v>
      </c>
      <c r="T312" s="4">
        <f t="shared" si="4"/>
        <v>270</v>
      </c>
    </row>
    <row r="313" spans="5:20" s="1" customFormat="1" ht="19.7" hidden="1" customHeight="1" x14ac:dyDescent="0.2">
      <c r="E313" s="10" t="str">
        <f>VLOOKUP(J313,Département!$C$4:$G$149,5,FALSE)</f>
        <v>21 Côte-d'Or</v>
      </c>
      <c r="F313" s="3" t="s">
        <v>678</v>
      </c>
      <c r="G313" s="3" t="s">
        <v>42</v>
      </c>
      <c r="H313" s="3" t="s">
        <v>691</v>
      </c>
      <c r="I313" s="3" t="s">
        <v>44</v>
      </c>
      <c r="J313" s="3" t="s">
        <v>692</v>
      </c>
      <c r="K313" s="3" t="s">
        <v>9</v>
      </c>
      <c r="L313" s="4"/>
      <c r="M313" s="3" t="s">
        <v>693</v>
      </c>
      <c r="N313" s="3" t="s">
        <v>694</v>
      </c>
      <c r="O313" s="4">
        <v>1885</v>
      </c>
      <c r="P313" s="3" t="s">
        <v>48</v>
      </c>
      <c r="Q313" s="11">
        <v>44651</v>
      </c>
      <c r="R313" s="3" t="s">
        <v>49</v>
      </c>
      <c r="S313" s="4">
        <v>0</v>
      </c>
      <c r="T313" s="4">
        <f t="shared" si="4"/>
        <v>1885</v>
      </c>
    </row>
    <row r="314" spans="5:20" s="1" customFormat="1" ht="19.7" hidden="1" customHeight="1" x14ac:dyDescent="0.2">
      <c r="E314" s="10" t="str">
        <f>VLOOKUP(J314,Département!$C$4:$G$149,5,FALSE)</f>
        <v>21 Côte-d'Or</v>
      </c>
      <c r="F314" s="3" t="s">
        <v>678</v>
      </c>
      <c r="G314" s="3" t="s">
        <v>42</v>
      </c>
      <c r="H314" s="3" t="s">
        <v>695</v>
      </c>
      <c r="I314" s="3" t="s">
        <v>44</v>
      </c>
      <c r="J314" s="3" t="s">
        <v>692</v>
      </c>
      <c r="K314" s="3" t="s">
        <v>12</v>
      </c>
      <c r="L314" s="4"/>
      <c r="M314" s="3" t="s">
        <v>696</v>
      </c>
      <c r="N314" s="3" t="s">
        <v>694</v>
      </c>
      <c r="O314" s="4">
        <v>130</v>
      </c>
      <c r="P314" s="3" t="s">
        <v>48</v>
      </c>
      <c r="Q314" s="11">
        <v>44651</v>
      </c>
      <c r="R314" s="3" t="s">
        <v>49</v>
      </c>
      <c r="S314" s="4">
        <v>0</v>
      </c>
      <c r="T314" s="4">
        <f t="shared" si="4"/>
        <v>130</v>
      </c>
    </row>
    <row r="315" spans="5:20" s="1" customFormat="1" ht="19.7" hidden="1" customHeight="1" x14ac:dyDescent="0.2">
      <c r="E315" s="10" t="str">
        <f>VLOOKUP(J315,Département!$C$4:$G$149,5,FALSE)</f>
        <v>21 Côte-d'Or</v>
      </c>
      <c r="F315" s="3" t="s">
        <v>678</v>
      </c>
      <c r="G315" s="3" t="s">
        <v>42</v>
      </c>
      <c r="H315" s="3" t="s">
        <v>697</v>
      </c>
      <c r="I315" s="3" t="s">
        <v>44</v>
      </c>
      <c r="J315" s="3" t="s">
        <v>692</v>
      </c>
      <c r="K315" s="3" t="s">
        <v>12</v>
      </c>
      <c r="L315" s="4"/>
      <c r="M315" s="3" t="s">
        <v>696</v>
      </c>
      <c r="N315" s="3" t="s">
        <v>698</v>
      </c>
      <c r="O315" s="4">
        <v>143</v>
      </c>
      <c r="P315" s="3" t="s">
        <v>48</v>
      </c>
      <c r="Q315" s="11">
        <v>44651</v>
      </c>
      <c r="R315" s="3" t="s">
        <v>49</v>
      </c>
      <c r="S315" s="4">
        <v>0</v>
      </c>
      <c r="T315" s="4">
        <f t="shared" si="4"/>
        <v>143</v>
      </c>
    </row>
    <row r="316" spans="5:20" s="1" customFormat="1" ht="19.7" hidden="1" customHeight="1" x14ac:dyDescent="0.2">
      <c r="E316" s="10" t="str">
        <f>VLOOKUP(J316,Département!$C$4:$G$149,5,FALSE)</f>
        <v>21 Côte-d'Or</v>
      </c>
      <c r="F316" s="3" t="s">
        <v>678</v>
      </c>
      <c r="G316" s="3" t="s">
        <v>42</v>
      </c>
      <c r="H316" s="3" t="s">
        <v>699</v>
      </c>
      <c r="I316" s="3" t="s">
        <v>44</v>
      </c>
      <c r="J316" s="3" t="s">
        <v>700</v>
      </c>
      <c r="K316" s="3" t="s">
        <v>3</v>
      </c>
      <c r="L316" s="4"/>
      <c r="M316" s="3" t="s">
        <v>198</v>
      </c>
      <c r="N316" s="3" t="s">
        <v>701</v>
      </c>
      <c r="O316" s="4">
        <v>2530</v>
      </c>
      <c r="P316" s="3" t="s">
        <v>48</v>
      </c>
      <c r="Q316" s="11">
        <v>44651</v>
      </c>
      <c r="R316" s="3" t="s">
        <v>49</v>
      </c>
      <c r="S316" s="4">
        <v>0</v>
      </c>
      <c r="T316" s="4">
        <f t="shared" si="4"/>
        <v>2530</v>
      </c>
    </row>
    <row r="317" spans="5:20" s="1" customFormat="1" ht="19.7" hidden="1" customHeight="1" x14ac:dyDescent="0.2">
      <c r="E317" s="10" t="str">
        <f>VLOOKUP(J317,Département!$C$4:$G$149,5,FALSE)</f>
        <v>21 Côte-d'Or</v>
      </c>
      <c r="F317" s="3" t="s">
        <v>678</v>
      </c>
      <c r="G317" s="3" t="s">
        <v>80</v>
      </c>
      <c r="H317" s="3" t="s">
        <v>702</v>
      </c>
      <c r="I317" s="3" t="s">
        <v>76</v>
      </c>
      <c r="J317" s="3" t="s">
        <v>703</v>
      </c>
      <c r="K317" s="3" t="s">
        <v>6</v>
      </c>
      <c r="L317" s="4"/>
      <c r="M317" s="3" t="s">
        <v>138</v>
      </c>
      <c r="N317" s="3" t="s">
        <v>295</v>
      </c>
      <c r="O317" s="4">
        <v>1770</v>
      </c>
      <c r="P317" s="3" t="s">
        <v>48</v>
      </c>
      <c r="Q317" s="11">
        <v>44651</v>
      </c>
      <c r="R317" s="3" t="s">
        <v>49</v>
      </c>
      <c r="S317" s="4">
        <v>1670</v>
      </c>
      <c r="T317" s="4">
        <f t="shared" si="4"/>
        <v>100</v>
      </c>
    </row>
    <row r="318" spans="5:20" s="1" customFormat="1" ht="19.7" hidden="1" customHeight="1" x14ac:dyDescent="0.2">
      <c r="E318" s="10" t="str">
        <f>VLOOKUP(J318,Département!$C$4:$G$149,5,FALSE)</f>
        <v>21 Côte-d'Or</v>
      </c>
      <c r="F318" s="3" t="s">
        <v>678</v>
      </c>
      <c r="G318" s="3" t="s">
        <v>80</v>
      </c>
      <c r="H318" s="3" t="s">
        <v>704</v>
      </c>
      <c r="I318" s="3" t="s">
        <v>44</v>
      </c>
      <c r="J318" s="3" t="s">
        <v>703</v>
      </c>
      <c r="K318" s="3" t="s">
        <v>6</v>
      </c>
      <c r="L318" s="4"/>
      <c r="M318" s="3" t="s">
        <v>705</v>
      </c>
      <c r="N318" s="3" t="s">
        <v>295</v>
      </c>
      <c r="O318" s="4">
        <v>2250</v>
      </c>
      <c r="P318" s="3" t="s">
        <v>48</v>
      </c>
      <c r="Q318" s="11">
        <v>44651</v>
      </c>
      <c r="R318" s="3" t="s">
        <v>49</v>
      </c>
      <c r="S318" s="4">
        <v>0</v>
      </c>
      <c r="T318" s="4">
        <f t="shared" si="4"/>
        <v>2250</v>
      </c>
    </row>
    <row r="319" spans="5:20" s="1" customFormat="1" ht="19.7" hidden="1" customHeight="1" x14ac:dyDescent="0.2">
      <c r="E319" s="10" t="str">
        <f>VLOOKUP(J319,Département!$C$4:$G$149,5,FALSE)</f>
        <v>21 Côte-d'Or</v>
      </c>
      <c r="F319" s="3" t="s">
        <v>706</v>
      </c>
      <c r="G319" s="3" t="s">
        <v>42</v>
      </c>
      <c r="H319" s="3" t="s">
        <v>707</v>
      </c>
      <c r="I319" s="3" t="s">
        <v>44</v>
      </c>
      <c r="J319" s="3" t="s">
        <v>708</v>
      </c>
      <c r="K319" s="3" t="s">
        <v>11</v>
      </c>
      <c r="L319" s="4"/>
      <c r="M319" s="3" t="s">
        <v>709</v>
      </c>
      <c r="N319" s="3" t="s">
        <v>710</v>
      </c>
      <c r="O319" s="4">
        <v>568</v>
      </c>
      <c r="P319" s="3" t="s">
        <v>48</v>
      </c>
      <c r="Q319" s="11">
        <v>44561</v>
      </c>
      <c r="R319" s="3" t="s">
        <v>49</v>
      </c>
      <c r="S319" s="4">
        <v>0</v>
      </c>
      <c r="T319" s="4">
        <f t="shared" si="4"/>
        <v>568</v>
      </c>
    </row>
    <row r="320" spans="5:20" s="1" customFormat="1" ht="19.7" hidden="1" customHeight="1" x14ac:dyDescent="0.2">
      <c r="E320" s="10" t="str">
        <f>VLOOKUP(J320,Département!$C$4:$G$149,5,FALSE)</f>
        <v>21 Côte-d'Or</v>
      </c>
      <c r="F320" s="3" t="s">
        <v>706</v>
      </c>
      <c r="G320" s="3" t="s">
        <v>42</v>
      </c>
      <c r="H320" s="3" t="s">
        <v>711</v>
      </c>
      <c r="I320" s="3" t="s">
        <v>44</v>
      </c>
      <c r="J320" s="3" t="s">
        <v>708</v>
      </c>
      <c r="K320" s="3" t="s">
        <v>3</v>
      </c>
      <c r="L320" s="4"/>
      <c r="M320" s="3" t="s">
        <v>712</v>
      </c>
      <c r="N320" s="3" t="s">
        <v>713</v>
      </c>
      <c r="O320" s="4">
        <v>1000</v>
      </c>
      <c r="P320" s="3" t="s">
        <v>48</v>
      </c>
      <c r="Q320" s="11">
        <v>44561</v>
      </c>
      <c r="R320" s="3" t="s">
        <v>49</v>
      </c>
      <c r="S320" s="4">
        <v>0</v>
      </c>
      <c r="T320" s="4">
        <f t="shared" si="4"/>
        <v>1000</v>
      </c>
    </row>
    <row r="321" spans="5:20" s="1" customFormat="1" ht="19.7" hidden="1" customHeight="1" x14ac:dyDescent="0.2">
      <c r="E321" s="10" t="str">
        <f>VLOOKUP(J321,Département!$C$4:$G$149,5,FALSE)</f>
        <v>21 Côte-d'Or</v>
      </c>
      <c r="F321" s="3" t="s">
        <v>706</v>
      </c>
      <c r="G321" s="3" t="s">
        <v>42</v>
      </c>
      <c r="H321" s="3" t="s">
        <v>714</v>
      </c>
      <c r="I321" s="3" t="s">
        <v>44</v>
      </c>
      <c r="J321" s="3" t="s">
        <v>708</v>
      </c>
      <c r="K321" s="3" t="s">
        <v>10</v>
      </c>
      <c r="L321" s="4"/>
      <c r="M321" s="3" t="s">
        <v>127</v>
      </c>
      <c r="N321" s="3" t="s">
        <v>715</v>
      </c>
      <c r="O321" s="4">
        <v>1527</v>
      </c>
      <c r="P321" s="3" t="s">
        <v>48</v>
      </c>
      <c r="Q321" s="11">
        <v>44561</v>
      </c>
      <c r="R321" s="3" t="s">
        <v>49</v>
      </c>
      <c r="S321" s="4">
        <v>0</v>
      </c>
      <c r="T321" s="4">
        <f t="shared" si="4"/>
        <v>1527</v>
      </c>
    </row>
    <row r="322" spans="5:20" s="1" customFormat="1" ht="19.7" hidden="1" customHeight="1" x14ac:dyDescent="0.2">
      <c r="E322" s="10" t="str">
        <f>VLOOKUP(J322,Département!$C$4:$G$149,5,FALSE)</f>
        <v>21 Côte-d'Or</v>
      </c>
      <c r="F322" s="3" t="s">
        <v>706</v>
      </c>
      <c r="G322" s="3" t="s">
        <v>42</v>
      </c>
      <c r="H322" s="3" t="s">
        <v>716</v>
      </c>
      <c r="I322" s="3" t="s">
        <v>44</v>
      </c>
      <c r="J322" s="3" t="s">
        <v>708</v>
      </c>
      <c r="K322" s="3" t="s">
        <v>6</v>
      </c>
      <c r="L322" s="4"/>
      <c r="M322" s="3" t="s">
        <v>138</v>
      </c>
      <c r="N322" s="3" t="s">
        <v>717</v>
      </c>
      <c r="O322" s="4">
        <v>1695</v>
      </c>
      <c r="P322" s="3" t="s">
        <v>48</v>
      </c>
      <c r="Q322" s="11">
        <v>44561</v>
      </c>
      <c r="R322" s="3" t="s">
        <v>49</v>
      </c>
      <c r="S322" s="4">
        <v>0</v>
      </c>
      <c r="T322" s="4">
        <f t="shared" si="4"/>
        <v>1695</v>
      </c>
    </row>
    <row r="323" spans="5:20" s="1" customFormat="1" ht="19.7" hidden="1" customHeight="1" x14ac:dyDescent="0.2">
      <c r="E323" s="10" t="str">
        <f>VLOOKUP(J323,Département!$C$4:$G$149,5,FALSE)</f>
        <v>21 Côte-d'Or</v>
      </c>
      <c r="F323" s="3" t="s">
        <v>706</v>
      </c>
      <c r="G323" s="3" t="s">
        <v>42</v>
      </c>
      <c r="H323" s="3" t="s">
        <v>718</v>
      </c>
      <c r="I323" s="3" t="s">
        <v>44</v>
      </c>
      <c r="J323" s="3" t="s">
        <v>708</v>
      </c>
      <c r="K323" s="3" t="s">
        <v>4</v>
      </c>
      <c r="L323" s="4"/>
      <c r="M323" s="3" t="s">
        <v>719</v>
      </c>
      <c r="N323" s="3" t="s">
        <v>720</v>
      </c>
      <c r="O323" s="4">
        <v>400</v>
      </c>
      <c r="P323" s="3" t="s">
        <v>48</v>
      </c>
      <c r="Q323" s="11">
        <v>44561</v>
      </c>
      <c r="R323" s="3" t="s">
        <v>49</v>
      </c>
      <c r="S323" s="4">
        <v>0</v>
      </c>
      <c r="T323" s="4">
        <f t="shared" si="4"/>
        <v>400</v>
      </c>
    </row>
    <row r="324" spans="5:20" s="1" customFormat="1" ht="19.7" hidden="1" customHeight="1" x14ac:dyDescent="0.2">
      <c r="E324" s="10" t="str">
        <f>VLOOKUP(J324,Département!$C$4:$G$149,5,FALSE)</f>
        <v>21 Côte-d'Or</v>
      </c>
      <c r="F324" s="3" t="s">
        <v>706</v>
      </c>
      <c r="G324" s="3" t="s">
        <v>42</v>
      </c>
      <c r="H324" s="3" t="s">
        <v>721</v>
      </c>
      <c r="I324" s="3" t="s">
        <v>44</v>
      </c>
      <c r="J324" s="3" t="s">
        <v>708</v>
      </c>
      <c r="K324" s="3" t="s">
        <v>9</v>
      </c>
      <c r="L324" s="4"/>
      <c r="M324" s="3" t="s">
        <v>722</v>
      </c>
      <c r="N324" s="3" t="s">
        <v>723</v>
      </c>
      <c r="O324" s="4">
        <v>450</v>
      </c>
      <c r="P324" s="3" t="s">
        <v>48</v>
      </c>
      <c r="Q324" s="11">
        <v>44651</v>
      </c>
      <c r="R324" s="3" t="s">
        <v>49</v>
      </c>
      <c r="S324" s="4">
        <v>0</v>
      </c>
      <c r="T324" s="4">
        <f t="shared" si="4"/>
        <v>450</v>
      </c>
    </row>
    <row r="325" spans="5:20" s="1" customFormat="1" ht="19.7" hidden="1" customHeight="1" x14ac:dyDescent="0.2">
      <c r="E325" s="10" t="str">
        <f>VLOOKUP(J325,Département!$C$4:$G$149,5,FALSE)</f>
        <v>21 Côte-d'Or</v>
      </c>
      <c r="F325" s="3" t="s">
        <v>706</v>
      </c>
      <c r="G325" s="3" t="s">
        <v>42</v>
      </c>
      <c r="H325" s="3" t="s">
        <v>724</v>
      </c>
      <c r="I325" s="3" t="s">
        <v>44</v>
      </c>
      <c r="J325" s="3" t="s">
        <v>725</v>
      </c>
      <c r="K325" s="3" t="s">
        <v>11</v>
      </c>
      <c r="L325" s="4"/>
      <c r="M325" s="3" t="s">
        <v>726</v>
      </c>
      <c r="N325" s="3" t="s">
        <v>727</v>
      </c>
      <c r="O325" s="4">
        <v>400</v>
      </c>
      <c r="P325" s="3" t="s">
        <v>48</v>
      </c>
      <c r="Q325" s="11">
        <v>44561</v>
      </c>
      <c r="R325" s="3" t="s">
        <v>49</v>
      </c>
      <c r="S325" s="4">
        <v>0</v>
      </c>
      <c r="T325" s="4">
        <f t="shared" si="4"/>
        <v>400</v>
      </c>
    </row>
    <row r="326" spans="5:20" s="1" customFormat="1" ht="19.7" hidden="1" customHeight="1" x14ac:dyDescent="0.2">
      <c r="E326" s="10" t="str">
        <f>VLOOKUP(J326,Département!$C$4:$G$149,5,FALSE)</f>
        <v>21 Côte-d'Or</v>
      </c>
      <c r="F326" s="3" t="s">
        <v>706</v>
      </c>
      <c r="G326" s="3" t="s">
        <v>42</v>
      </c>
      <c r="H326" s="3" t="s">
        <v>728</v>
      </c>
      <c r="I326" s="3" t="s">
        <v>44</v>
      </c>
      <c r="J326" s="3" t="s">
        <v>729</v>
      </c>
      <c r="K326" s="3" t="s">
        <v>9</v>
      </c>
      <c r="L326" s="4"/>
      <c r="M326" s="3" t="s">
        <v>730</v>
      </c>
      <c r="N326" s="3" t="s">
        <v>731</v>
      </c>
      <c r="O326" s="4">
        <v>960</v>
      </c>
      <c r="P326" s="3" t="s">
        <v>48</v>
      </c>
      <c r="Q326" s="11">
        <v>44561</v>
      </c>
      <c r="R326" s="3" t="s">
        <v>49</v>
      </c>
      <c r="S326" s="4">
        <v>0</v>
      </c>
      <c r="T326" s="4">
        <f t="shared" si="4"/>
        <v>960</v>
      </c>
    </row>
    <row r="327" spans="5:20" s="1" customFormat="1" ht="19.7" hidden="1" customHeight="1" x14ac:dyDescent="0.2">
      <c r="E327" s="10" t="str">
        <f>VLOOKUP(J327,Département!$C$4:$G$149,5,FALSE)</f>
        <v>21 Côte-d'Or</v>
      </c>
      <c r="F327" s="3" t="s">
        <v>706</v>
      </c>
      <c r="G327" s="3" t="s">
        <v>42</v>
      </c>
      <c r="H327" s="3" t="s">
        <v>732</v>
      </c>
      <c r="I327" s="3" t="s">
        <v>44</v>
      </c>
      <c r="J327" s="3" t="s">
        <v>729</v>
      </c>
      <c r="K327" s="3" t="s">
        <v>9</v>
      </c>
      <c r="L327" s="4"/>
      <c r="M327" s="3" t="s">
        <v>733</v>
      </c>
      <c r="N327" s="3" t="s">
        <v>731</v>
      </c>
      <c r="O327" s="4">
        <v>960</v>
      </c>
      <c r="P327" s="3" t="s">
        <v>48</v>
      </c>
      <c r="Q327" s="11">
        <v>44561</v>
      </c>
      <c r="R327" s="3" t="s">
        <v>49</v>
      </c>
      <c r="S327" s="4">
        <v>0</v>
      </c>
      <c r="T327" s="4">
        <f t="shared" si="4"/>
        <v>960</v>
      </c>
    </row>
    <row r="328" spans="5:20" s="1" customFormat="1" ht="19.7" hidden="1" customHeight="1" x14ac:dyDescent="0.2">
      <c r="E328" s="10" t="str">
        <f>VLOOKUP(J328,Département!$C$4:$G$149,5,FALSE)</f>
        <v>21 Côte-d'Or</v>
      </c>
      <c r="F328" s="3" t="s">
        <v>706</v>
      </c>
      <c r="G328" s="3" t="s">
        <v>42</v>
      </c>
      <c r="H328" s="3" t="s">
        <v>734</v>
      </c>
      <c r="I328" s="3" t="s">
        <v>44</v>
      </c>
      <c r="J328" s="3" t="s">
        <v>729</v>
      </c>
      <c r="K328" s="3" t="s">
        <v>12</v>
      </c>
      <c r="L328" s="4"/>
      <c r="M328" s="3" t="s">
        <v>735</v>
      </c>
      <c r="N328" s="3" t="s">
        <v>736</v>
      </c>
      <c r="O328" s="4">
        <v>1100</v>
      </c>
      <c r="P328" s="3" t="s">
        <v>48</v>
      </c>
      <c r="Q328" s="11">
        <v>44561</v>
      </c>
      <c r="R328" s="3" t="s">
        <v>49</v>
      </c>
      <c r="S328" s="4">
        <v>0</v>
      </c>
      <c r="T328" s="4">
        <f t="shared" si="4"/>
        <v>1100</v>
      </c>
    </row>
    <row r="329" spans="5:20" s="1" customFormat="1" ht="19.7" hidden="1" customHeight="1" x14ac:dyDescent="0.2">
      <c r="E329" s="10" t="str">
        <f>VLOOKUP(J329,Département!$C$4:$G$149,5,FALSE)</f>
        <v>21 Côte-d'Or</v>
      </c>
      <c r="F329" s="3" t="s">
        <v>706</v>
      </c>
      <c r="G329" s="3" t="s">
        <v>42</v>
      </c>
      <c r="H329" s="3" t="s">
        <v>737</v>
      </c>
      <c r="I329" s="3" t="s">
        <v>44</v>
      </c>
      <c r="J329" s="3" t="s">
        <v>729</v>
      </c>
      <c r="K329" s="3" t="s">
        <v>9</v>
      </c>
      <c r="L329" s="4"/>
      <c r="M329" s="3" t="s">
        <v>738</v>
      </c>
      <c r="N329" s="3" t="s">
        <v>736</v>
      </c>
      <c r="O329" s="4">
        <v>1680</v>
      </c>
      <c r="P329" s="3" t="s">
        <v>48</v>
      </c>
      <c r="Q329" s="11">
        <v>44561</v>
      </c>
      <c r="R329" s="3" t="s">
        <v>49</v>
      </c>
      <c r="S329" s="4">
        <v>0</v>
      </c>
      <c r="T329" s="4">
        <f t="shared" ref="T329:T392" si="5">O329-S329</f>
        <v>1680</v>
      </c>
    </row>
    <row r="330" spans="5:20" s="1" customFormat="1" ht="19.7" hidden="1" customHeight="1" x14ac:dyDescent="0.2">
      <c r="E330" s="10" t="str">
        <f>VLOOKUP(J330,Département!$C$4:$G$149,5,FALSE)</f>
        <v>21 Côte-d'Or</v>
      </c>
      <c r="F330" s="3" t="s">
        <v>706</v>
      </c>
      <c r="G330" s="3" t="s">
        <v>42</v>
      </c>
      <c r="H330" s="3" t="s">
        <v>739</v>
      </c>
      <c r="I330" s="3" t="s">
        <v>44</v>
      </c>
      <c r="J330" s="3" t="s">
        <v>740</v>
      </c>
      <c r="K330" s="3" t="s">
        <v>25</v>
      </c>
      <c r="L330" s="4"/>
      <c r="M330" s="3" t="s">
        <v>741</v>
      </c>
      <c r="N330" s="3" t="s">
        <v>742</v>
      </c>
      <c r="O330" s="4">
        <v>286</v>
      </c>
      <c r="P330" s="3" t="s">
        <v>48</v>
      </c>
      <c r="Q330" s="11">
        <v>44651</v>
      </c>
      <c r="R330" s="3" t="s">
        <v>49</v>
      </c>
      <c r="S330" s="4">
        <v>0</v>
      </c>
      <c r="T330" s="4">
        <f t="shared" si="5"/>
        <v>286</v>
      </c>
    </row>
    <row r="331" spans="5:20" s="1" customFormat="1" ht="19.7" hidden="1" customHeight="1" x14ac:dyDescent="0.2">
      <c r="E331" s="10" t="str">
        <f>VLOOKUP(J331,Département!$C$4:$G$149,5,FALSE)</f>
        <v>21 Côte-d'Or</v>
      </c>
      <c r="F331" s="3" t="s">
        <v>706</v>
      </c>
      <c r="G331" s="3" t="s">
        <v>42</v>
      </c>
      <c r="H331" s="3" t="s">
        <v>743</v>
      </c>
      <c r="I331" s="3" t="s">
        <v>44</v>
      </c>
      <c r="J331" s="3" t="s">
        <v>740</v>
      </c>
      <c r="K331" s="3" t="s">
        <v>11</v>
      </c>
      <c r="L331" s="4"/>
      <c r="M331" s="3" t="s">
        <v>709</v>
      </c>
      <c r="N331" s="3" t="s">
        <v>744</v>
      </c>
      <c r="O331" s="4">
        <v>200</v>
      </c>
      <c r="P331" s="3" t="s">
        <v>48</v>
      </c>
      <c r="Q331" s="11">
        <v>44561</v>
      </c>
      <c r="R331" s="3" t="s">
        <v>49</v>
      </c>
      <c r="S331" s="4">
        <v>0</v>
      </c>
      <c r="T331" s="4">
        <f t="shared" si="5"/>
        <v>200</v>
      </c>
    </row>
    <row r="332" spans="5:20" s="1" customFormat="1" ht="19.7" hidden="1" customHeight="1" x14ac:dyDescent="0.2">
      <c r="E332" s="10" t="str">
        <f>VLOOKUP(J332,Département!$C$4:$G$149,5,FALSE)</f>
        <v>21 Côte-d'Or</v>
      </c>
      <c r="F332" s="3" t="s">
        <v>706</v>
      </c>
      <c r="G332" s="3" t="s">
        <v>42</v>
      </c>
      <c r="H332" s="3" t="s">
        <v>745</v>
      </c>
      <c r="I332" s="3" t="s">
        <v>44</v>
      </c>
      <c r="J332" s="3" t="s">
        <v>740</v>
      </c>
      <c r="K332" s="3" t="s">
        <v>12</v>
      </c>
      <c r="L332" s="4">
        <v>2</v>
      </c>
      <c r="M332" s="3" t="s">
        <v>688</v>
      </c>
      <c r="N332" s="3" t="s">
        <v>744</v>
      </c>
      <c r="O332" s="4">
        <v>200</v>
      </c>
      <c r="P332" s="3" t="s">
        <v>48</v>
      </c>
      <c r="Q332" s="11">
        <v>44561</v>
      </c>
      <c r="R332" s="3" t="s">
        <v>49</v>
      </c>
      <c r="S332" s="4">
        <v>0</v>
      </c>
      <c r="T332" s="4">
        <f t="shared" si="5"/>
        <v>200</v>
      </c>
    </row>
    <row r="333" spans="5:20" s="1" customFormat="1" ht="19.7" hidden="1" customHeight="1" x14ac:dyDescent="0.2">
      <c r="E333" s="10" t="str">
        <f>VLOOKUP(J333,Département!$C$4:$G$149,5,FALSE)</f>
        <v>21 Côte-d'Or</v>
      </c>
      <c r="F333" s="3" t="s">
        <v>746</v>
      </c>
      <c r="G333" s="3" t="s">
        <v>42</v>
      </c>
      <c r="H333" s="3" t="s">
        <v>747</v>
      </c>
      <c r="I333" s="3" t="s">
        <v>44</v>
      </c>
      <c r="J333" s="3" t="s">
        <v>748</v>
      </c>
      <c r="K333" s="3" t="s">
        <v>6</v>
      </c>
      <c r="L333" s="4"/>
      <c r="M333" s="3" t="s">
        <v>138</v>
      </c>
      <c r="N333" s="3" t="s">
        <v>749</v>
      </c>
      <c r="O333" s="4">
        <v>1770</v>
      </c>
      <c r="P333" s="3" t="s">
        <v>48</v>
      </c>
      <c r="Q333" s="11">
        <v>44286</v>
      </c>
      <c r="R333" s="3" t="s">
        <v>49</v>
      </c>
      <c r="S333" s="4">
        <v>0</v>
      </c>
      <c r="T333" s="4">
        <f t="shared" si="5"/>
        <v>1770</v>
      </c>
    </row>
    <row r="334" spans="5:20" s="1" customFormat="1" ht="19.7" hidden="1" customHeight="1" x14ac:dyDescent="0.2">
      <c r="E334" s="10" t="str">
        <f>VLOOKUP(J334,Département!$C$4:$G$149,5,FALSE)</f>
        <v>21 Côte-d'Or</v>
      </c>
      <c r="F334" s="3" t="s">
        <v>746</v>
      </c>
      <c r="G334" s="3" t="s">
        <v>42</v>
      </c>
      <c r="H334" s="3" t="s">
        <v>750</v>
      </c>
      <c r="I334" s="3" t="s">
        <v>44</v>
      </c>
      <c r="J334" s="3" t="s">
        <v>748</v>
      </c>
      <c r="K334" s="3" t="s">
        <v>6</v>
      </c>
      <c r="L334" s="4"/>
      <c r="M334" s="3" t="s">
        <v>138</v>
      </c>
      <c r="N334" s="3" t="s">
        <v>749</v>
      </c>
      <c r="O334" s="4">
        <v>2921</v>
      </c>
      <c r="P334" s="3" t="s">
        <v>48</v>
      </c>
      <c r="Q334" s="11">
        <v>44286</v>
      </c>
      <c r="R334" s="3" t="s">
        <v>49</v>
      </c>
      <c r="S334" s="4">
        <v>0</v>
      </c>
      <c r="T334" s="4">
        <f t="shared" si="5"/>
        <v>2921</v>
      </c>
    </row>
    <row r="335" spans="5:20" s="1" customFormat="1" ht="19.7" hidden="1" customHeight="1" x14ac:dyDescent="0.2">
      <c r="E335" s="10" t="str">
        <f>VLOOKUP(J335,Département!$C$4:$G$149,5,FALSE)</f>
        <v>21 Côte-d'Or</v>
      </c>
      <c r="F335" s="3" t="s">
        <v>746</v>
      </c>
      <c r="G335" s="3" t="s">
        <v>42</v>
      </c>
      <c r="H335" s="3" t="s">
        <v>751</v>
      </c>
      <c r="I335" s="3" t="s">
        <v>44</v>
      </c>
      <c r="J335" s="3" t="s">
        <v>752</v>
      </c>
      <c r="K335" s="3" t="s">
        <v>6</v>
      </c>
      <c r="L335" s="4"/>
      <c r="M335" s="3" t="s">
        <v>138</v>
      </c>
      <c r="N335" s="3" t="s">
        <v>753</v>
      </c>
      <c r="O335" s="4">
        <v>5072</v>
      </c>
      <c r="P335" s="3" t="s">
        <v>48</v>
      </c>
      <c r="Q335" s="11">
        <v>44286</v>
      </c>
      <c r="R335" s="3" t="s">
        <v>49</v>
      </c>
      <c r="S335" s="4">
        <v>5072</v>
      </c>
      <c r="T335" s="4">
        <f t="shared" si="5"/>
        <v>0</v>
      </c>
    </row>
    <row r="336" spans="5:20" s="1" customFormat="1" ht="19.7" hidden="1" customHeight="1" x14ac:dyDescent="0.2">
      <c r="E336" s="10" t="str">
        <f>VLOOKUP(J336,Département!$C$4:$G$149,5,FALSE)</f>
        <v>21 Côte-d'Or</v>
      </c>
      <c r="F336" s="3" t="s">
        <v>746</v>
      </c>
      <c r="G336" s="3" t="s">
        <v>42</v>
      </c>
      <c r="H336" s="3" t="s">
        <v>754</v>
      </c>
      <c r="I336" s="3" t="s">
        <v>44</v>
      </c>
      <c r="J336" s="3" t="s">
        <v>755</v>
      </c>
      <c r="K336" s="3" t="s">
        <v>6</v>
      </c>
      <c r="L336" s="4"/>
      <c r="M336" s="3" t="s">
        <v>138</v>
      </c>
      <c r="N336" s="3" t="s">
        <v>756</v>
      </c>
      <c r="O336" s="4">
        <v>576</v>
      </c>
      <c r="P336" s="3" t="s">
        <v>48</v>
      </c>
      <c r="Q336" s="11">
        <v>44286</v>
      </c>
      <c r="R336" s="3" t="s">
        <v>49</v>
      </c>
      <c r="S336" s="4">
        <v>0</v>
      </c>
      <c r="T336" s="4">
        <f t="shared" si="5"/>
        <v>576</v>
      </c>
    </row>
    <row r="337" spans="5:20" s="1" customFormat="1" ht="19.7" hidden="1" customHeight="1" x14ac:dyDescent="0.2">
      <c r="E337" s="10" t="str">
        <f>VLOOKUP(J337,Département!$C$4:$G$149,5,FALSE)</f>
        <v>21 Côte-d'Or</v>
      </c>
      <c r="F337" s="3" t="s">
        <v>746</v>
      </c>
      <c r="G337" s="3" t="s">
        <v>42</v>
      </c>
      <c r="H337" s="3" t="s">
        <v>757</v>
      </c>
      <c r="I337" s="3" t="s">
        <v>44</v>
      </c>
      <c r="J337" s="3" t="s">
        <v>755</v>
      </c>
      <c r="K337" s="3" t="s">
        <v>6</v>
      </c>
      <c r="L337" s="4"/>
      <c r="M337" s="3" t="s">
        <v>758</v>
      </c>
      <c r="N337" s="3" t="s">
        <v>759</v>
      </c>
      <c r="O337" s="4">
        <v>360</v>
      </c>
      <c r="P337" s="3" t="s">
        <v>48</v>
      </c>
      <c r="Q337" s="11">
        <v>44286</v>
      </c>
      <c r="R337" s="3" t="s">
        <v>49</v>
      </c>
      <c r="S337" s="4">
        <v>0</v>
      </c>
      <c r="T337" s="4">
        <f t="shared" si="5"/>
        <v>360</v>
      </c>
    </row>
    <row r="338" spans="5:20" s="1" customFormat="1" ht="19.7" hidden="1" customHeight="1" x14ac:dyDescent="0.2">
      <c r="E338" s="10" t="str">
        <f>VLOOKUP(J338,Département!$C$4:$G$149,5,FALSE)</f>
        <v>21 Côte-d'Or</v>
      </c>
      <c r="F338" s="3" t="s">
        <v>746</v>
      </c>
      <c r="G338" s="3" t="s">
        <v>42</v>
      </c>
      <c r="H338" s="3" t="s">
        <v>760</v>
      </c>
      <c r="I338" s="3" t="s">
        <v>44</v>
      </c>
      <c r="J338" s="3" t="s">
        <v>755</v>
      </c>
      <c r="K338" s="3" t="s">
        <v>6</v>
      </c>
      <c r="L338" s="4"/>
      <c r="M338" s="3" t="s">
        <v>138</v>
      </c>
      <c r="N338" s="3" t="s">
        <v>759</v>
      </c>
      <c r="O338" s="4">
        <v>1440</v>
      </c>
      <c r="P338" s="3" t="s">
        <v>48</v>
      </c>
      <c r="Q338" s="11">
        <v>44286</v>
      </c>
      <c r="R338" s="3" t="s">
        <v>49</v>
      </c>
      <c r="S338" s="4">
        <v>0</v>
      </c>
      <c r="T338" s="4">
        <f t="shared" si="5"/>
        <v>1440</v>
      </c>
    </row>
    <row r="339" spans="5:20" s="1" customFormat="1" ht="19.7" hidden="1" customHeight="1" x14ac:dyDescent="0.2">
      <c r="E339" s="10" t="str">
        <f>VLOOKUP(J339,Département!$C$4:$G$149,5,FALSE)</f>
        <v>21 Côte-d'Or</v>
      </c>
      <c r="F339" s="3" t="s">
        <v>746</v>
      </c>
      <c r="G339" s="3" t="s">
        <v>42</v>
      </c>
      <c r="H339" s="3" t="s">
        <v>761</v>
      </c>
      <c r="I339" s="3" t="s">
        <v>44</v>
      </c>
      <c r="J339" s="3" t="s">
        <v>755</v>
      </c>
      <c r="K339" s="3" t="s">
        <v>10</v>
      </c>
      <c r="L339" s="4"/>
      <c r="M339" s="3" t="s">
        <v>762</v>
      </c>
      <c r="N339" s="3" t="s">
        <v>759</v>
      </c>
      <c r="O339" s="4">
        <v>18</v>
      </c>
      <c r="P339" s="3" t="s">
        <v>48</v>
      </c>
      <c r="Q339" s="11">
        <v>44286</v>
      </c>
      <c r="R339" s="3" t="s">
        <v>49</v>
      </c>
      <c r="S339" s="4">
        <v>0</v>
      </c>
      <c r="T339" s="4">
        <f t="shared" si="5"/>
        <v>18</v>
      </c>
    </row>
    <row r="340" spans="5:20" s="1" customFormat="1" ht="19.7" hidden="1" customHeight="1" x14ac:dyDescent="0.2">
      <c r="E340" s="10" t="str">
        <f>VLOOKUP(J340,Département!$C$4:$G$149,5,FALSE)</f>
        <v>21 Côte-d'Or</v>
      </c>
      <c r="F340" s="3" t="s">
        <v>746</v>
      </c>
      <c r="G340" s="3" t="s">
        <v>42</v>
      </c>
      <c r="H340" s="3" t="s">
        <v>763</v>
      </c>
      <c r="I340" s="3" t="s">
        <v>76</v>
      </c>
      <c r="J340" s="3" t="s">
        <v>764</v>
      </c>
      <c r="K340" s="3" t="s">
        <v>6</v>
      </c>
      <c r="L340" s="4"/>
      <c r="M340" s="3" t="s">
        <v>138</v>
      </c>
      <c r="N340" s="3" t="s">
        <v>765</v>
      </c>
      <c r="O340" s="4">
        <v>2840</v>
      </c>
      <c r="P340" s="3" t="s">
        <v>48</v>
      </c>
      <c r="Q340" s="11">
        <v>44286</v>
      </c>
      <c r="R340" s="3" t="s">
        <v>49</v>
      </c>
      <c r="S340" s="4">
        <v>1273</v>
      </c>
      <c r="T340" s="4">
        <f t="shared" si="5"/>
        <v>1567</v>
      </c>
    </row>
    <row r="341" spans="5:20" s="1" customFormat="1" ht="19.7" hidden="1" customHeight="1" x14ac:dyDescent="0.2">
      <c r="E341" s="10" t="str">
        <f>VLOOKUP(J341,Département!$C$4:$G$149,5,FALSE)</f>
        <v>21 Côte-d'Or</v>
      </c>
      <c r="F341" s="3" t="s">
        <v>746</v>
      </c>
      <c r="G341" s="3" t="s">
        <v>42</v>
      </c>
      <c r="H341" s="3" t="s">
        <v>766</v>
      </c>
      <c r="I341" s="3" t="s">
        <v>76</v>
      </c>
      <c r="J341" s="3" t="s">
        <v>764</v>
      </c>
      <c r="K341" s="3" t="s">
        <v>6</v>
      </c>
      <c r="L341" s="4"/>
      <c r="M341" s="3" t="s">
        <v>138</v>
      </c>
      <c r="N341" s="3" t="s">
        <v>765</v>
      </c>
      <c r="O341" s="4">
        <v>2779</v>
      </c>
      <c r="P341" s="3" t="s">
        <v>48</v>
      </c>
      <c r="Q341" s="11">
        <v>44286</v>
      </c>
      <c r="R341" s="3" t="s">
        <v>49</v>
      </c>
      <c r="S341" s="4">
        <v>2307</v>
      </c>
      <c r="T341" s="4">
        <f t="shared" si="5"/>
        <v>472</v>
      </c>
    </row>
    <row r="342" spans="5:20" s="1" customFormat="1" ht="19.7" hidden="1" customHeight="1" x14ac:dyDescent="0.2">
      <c r="E342" s="10" t="str">
        <f>VLOOKUP(J342,Département!$C$4:$G$149,5,FALSE)</f>
        <v>21 Côte-d'Or</v>
      </c>
      <c r="F342" s="3" t="s">
        <v>746</v>
      </c>
      <c r="G342" s="3" t="s">
        <v>42</v>
      </c>
      <c r="H342" s="3" t="s">
        <v>767</v>
      </c>
      <c r="I342" s="3" t="s">
        <v>44</v>
      </c>
      <c r="J342" s="3" t="s">
        <v>764</v>
      </c>
      <c r="K342" s="3" t="s">
        <v>6</v>
      </c>
      <c r="L342" s="4"/>
      <c r="M342" s="3" t="s">
        <v>768</v>
      </c>
      <c r="N342" s="3" t="s">
        <v>756</v>
      </c>
      <c r="O342" s="4">
        <v>3286</v>
      </c>
      <c r="P342" s="3" t="s">
        <v>48</v>
      </c>
      <c r="Q342" s="11">
        <v>44286</v>
      </c>
      <c r="R342" s="3" t="s">
        <v>49</v>
      </c>
      <c r="S342" s="4">
        <v>0</v>
      </c>
      <c r="T342" s="4">
        <f t="shared" si="5"/>
        <v>3286</v>
      </c>
    </row>
    <row r="343" spans="5:20" s="1" customFormat="1" ht="19.7" hidden="1" customHeight="1" x14ac:dyDescent="0.2">
      <c r="E343" s="10" t="str">
        <f>VLOOKUP(J343,Département!$C$4:$G$149,5,FALSE)</f>
        <v>21 Côte-d'Or</v>
      </c>
      <c r="F343" s="3" t="s">
        <v>746</v>
      </c>
      <c r="G343" s="3" t="s">
        <v>42</v>
      </c>
      <c r="H343" s="3" t="s">
        <v>769</v>
      </c>
      <c r="I343" s="3" t="s">
        <v>44</v>
      </c>
      <c r="J343" s="3" t="s">
        <v>764</v>
      </c>
      <c r="K343" s="3" t="s">
        <v>6</v>
      </c>
      <c r="L343" s="4"/>
      <c r="M343" s="3" t="s">
        <v>770</v>
      </c>
      <c r="N343" s="3" t="s">
        <v>756</v>
      </c>
      <c r="O343" s="4">
        <v>9361</v>
      </c>
      <c r="P343" s="3" t="s">
        <v>48</v>
      </c>
      <c r="Q343" s="11">
        <v>44286</v>
      </c>
      <c r="R343" s="3" t="s">
        <v>49</v>
      </c>
      <c r="S343" s="4">
        <v>0</v>
      </c>
      <c r="T343" s="4">
        <f t="shared" si="5"/>
        <v>9361</v>
      </c>
    </row>
    <row r="344" spans="5:20" s="1" customFormat="1" ht="19.7" hidden="1" customHeight="1" x14ac:dyDescent="0.2">
      <c r="E344" s="10" t="str">
        <f>VLOOKUP(J344,Département!$C$4:$G$149,5,FALSE)</f>
        <v>21 Côte-d'Or</v>
      </c>
      <c r="F344" s="3" t="s">
        <v>746</v>
      </c>
      <c r="G344" s="3" t="s">
        <v>42</v>
      </c>
      <c r="H344" s="3" t="s">
        <v>771</v>
      </c>
      <c r="I344" s="3" t="s">
        <v>44</v>
      </c>
      <c r="J344" s="3" t="s">
        <v>748</v>
      </c>
      <c r="K344" s="3" t="s">
        <v>6</v>
      </c>
      <c r="L344" s="4"/>
      <c r="M344" s="3" t="s">
        <v>138</v>
      </c>
      <c r="N344" s="3" t="s">
        <v>772</v>
      </c>
      <c r="O344" s="4">
        <v>6084</v>
      </c>
      <c r="P344" s="3" t="s">
        <v>48</v>
      </c>
      <c r="Q344" s="11">
        <v>44651</v>
      </c>
      <c r="R344" s="3" t="s">
        <v>49</v>
      </c>
      <c r="S344" s="4">
        <v>6084</v>
      </c>
      <c r="T344" s="4">
        <f t="shared" si="5"/>
        <v>0</v>
      </c>
    </row>
    <row r="345" spans="5:20" s="1" customFormat="1" ht="19.7" hidden="1" customHeight="1" x14ac:dyDescent="0.2">
      <c r="E345" s="10" t="str">
        <f>VLOOKUP(J345,Département!$C$4:$G$149,5,FALSE)</f>
        <v>21 Côte-d'Or</v>
      </c>
      <c r="F345" s="3" t="s">
        <v>746</v>
      </c>
      <c r="G345" s="3" t="s">
        <v>42</v>
      </c>
      <c r="H345" s="3" t="s">
        <v>773</v>
      </c>
      <c r="I345" s="3" t="s">
        <v>44</v>
      </c>
      <c r="J345" s="3" t="s">
        <v>748</v>
      </c>
      <c r="K345" s="3" t="s">
        <v>11</v>
      </c>
      <c r="L345" s="4"/>
      <c r="M345" s="3" t="s">
        <v>109</v>
      </c>
      <c r="N345" s="3" t="s">
        <v>772</v>
      </c>
      <c r="O345" s="4">
        <v>676</v>
      </c>
      <c r="P345" s="3" t="s">
        <v>48</v>
      </c>
      <c r="Q345" s="11">
        <v>44651</v>
      </c>
      <c r="R345" s="3" t="s">
        <v>49</v>
      </c>
      <c r="S345" s="4">
        <v>676</v>
      </c>
      <c r="T345" s="4">
        <f t="shared" si="5"/>
        <v>0</v>
      </c>
    </row>
    <row r="346" spans="5:20" s="1" customFormat="1" ht="19.7" hidden="1" customHeight="1" x14ac:dyDescent="0.2">
      <c r="E346" s="10" t="str">
        <f>VLOOKUP(J346,Département!$C$4:$G$149,5,FALSE)</f>
        <v>21 Côte-d'Or</v>
      </c>
      <c r="F346" s="3" t="s">
        <v>746</v>
      </c>
      <c r="G346" s="3" t="s">
        <v>42</v>
      </c>
      <c r="H346" s="3" t="s">
        <v>774</v>
      </c>
      <c r="I346" s="3" t="s">
        <v>44</v>
      </c>
      <c r="J346" s="3" t="s">
        <v>748</v>
      </c>
      <c r="K346" s="3" t="s">
        <v>6</v>
      </c>
      <c r="L346" s="4"/>
      <c r="M346" s="3" t="s">
        <v>138</v>
      </c>
      <c r="N346" s="3" t="s">
        <v>775</v>
      </c>
      <c r="O346" s="4">
        <v>2051</v>
      </c>
      <c r="P346" s="3" t="s">
        <v>48</v>
      </c>
      <c r="Q346" s="11">
        <v>44651</v>
      </c>
      <c r="R346" s="3" t="s">
        <v>49</v>
      </c>
      <c r="S346" s="4">
        <v>0</v>
      </c>
      <c r="T346" s="4">
        <f t="shared" si="5"/>
        <v>2051</v>
      </c>
    </row>
    <row r="347" spans="5:20" s="1" customFormat="1" ht="19.7" hidden="1" customHeight="1" x14ac:dyDescent="0.2">
      <c r="E347" s="10" t="str">
        <f>VLOOKUP(J347,Département!$C$4:$G$149,5,FALSE)</f>
        <v>21 Côte-d'Or</v>
      </c>
      <c r="F347" s="3" t="s">
        <v>746</v>
      </c>
      <c r="G347" s="3" t="s">
        <v>42</v>
      </c>
      <c r="H347" s="3" t="s">
        <v>776</v>
      </c>
      <c r="I347" s="3" t="s">
        <v>76</v>
      </c>
      <c r="J347" s="3" t="s">
        <v>777</v>
      </c>
      <c r="K347" s="3" t="s">
        <v>6</v>
      </c>
      <c r="L347" s="4"/>
      <c r="M347" s="3" t="s">
        <v>138</v>
      </c>
      <c r="N347" s="3" t="s">
        <v>201</v>
      </c>
      <c r="O347" s="4">
        <v>4890</v>
      </c>
      <c r="P347" s="3" t="s">
        <v>48</v>
      </c>
      <c r="Q347" s="11">
        <v>44561</v>
      </c>
      <c r="R347" s="3" t="s">
        <v>49</v>
      </c>
      <c r="S347" s="4">
        <v>4640</v>
      </c>
      <c r="T347" s="4">
        <f t="shared" si="5"/>
        <v>250</v>
      </c>
    </row>
    <row r="348" spans="5:20" s="1" customFormat="1" ht="19.7" hidden="1" customHeight="1" x14ac:dyDescent="0.2">
      <c r="E348" s="10" t="str">
        <f>VLOOKUP(J348,Département!$C$4:$G$149,5,FALSE)</f>
        <v>21 Côte-d'Or</v>
      </c>
      <c r="F348" s="3" t="s">
        <v>746</v>
      </c>
      <c r="G348" s="3" t="s">
        <v>42</v>
      </c>
      <c r="H348" s="3" t="s">
        <v>778</v>
      </c>
      <c r="I348" s="3" t="s">
        <v>44</v>
      </c>
      <c r="J348" s="3" t="s">
        <v>755</v>
      </c>
      <c r="K348" s="3" t="s">
        <v>6</v>
      </c>
      <c r="L348" s="4"/>
      <c r="M348" s="3" t="s">
        <v>138</v>
      </c>
      <c r="N348" s="3" t="s">
        <v>779</v>
      </c>
      <c r="O348" s="4">
        <v>700</v>
      </c>
      <c r="P348" s="3" t="s">
        <v>48</v>
      </c>
      <c r="Q348" s="11">
        <v>44561</v>
      </c>
      <c r="R348" s="3" t="s">
        <v>49</v>
      </c>
      <c r="S348" s="4">
        <v>0</v>
      </c>
      <c r="T348" s="4">
        <f t="shared" si="5"/>
        <v>700</v>
      </c>
    </row>
    <row r="349" spans="5:20" s="1" customFormat="1" ht="19.7" hidden="1" customHeight="1" x14ac:dyDescent="0.2">
      <c r="E349" s="10" t="str">
        <f>VLOOKUP(J349,Département!$C$4:$G$149,5,FALSE)</f>
        <v>21 Côte-d'Or</v>
      </c>
      <c r="F349" s="3" t="s">
        <v>746</v>
      </c>
      <c r="G349" s="3" t="s">
        <v>42</v>
      </c>
      <c r="H349" s="3" t="s">
        <v>780</v>
      </c>
      <c r="I349" s="3" t="s">
        <v>44</v>
      </c>
      <c r="J349" s="3" t="s">
        <v>755</v>
      </c>
      <c r="K349" s="3" t="s">
        <v>7</v>
      </c>
      <c r="L349" s="4"/>
      <c r="M349" s="3" t="s">
        <v>106</v>
      </c>
      <c r="N349" s="3" t="s">
        <v>779</v>
      </c>
      <c r="O349" s="4">
        <v>300</v>
      </c>
      <c r="P349" s="3" t="s">
        <v>48</v>
      </c>
      <c r="Q349" s="11">
        <v>44561</v>
      </c>
      <c r="R349" s="3" t="s">
        <v>49</v>
      </c>
      <c r="S349" s="4">
        <v>0</v>
      </c>
      <c r="T349" s="4">
        <f t="shared" si="5"/>
        <v>300</v>
      </c>
    </row>
    <row r="350" spans="5:20" s="1" customFormat="1" ht="19.7" hidden="1" customHeight="1" x14ac:dyDescent="0.2">
      <c r="E350" s="10" t="str">
        <f>VLOOKUP(J350,Département!$C$4:$G$149,5,FALSE)</f>
        <v>21 Côte-d'Or</v>
      </c>
      <c r="F350" s="3" t="s">
        <v>746</v>
      </c>
      <c r="G350" s="3" t="s">
        <v>42</v>
      </c>
      <c r="H350" s="3" t="s">
        <v>781</v>
      </c>
      <c r="I350" s="3" t="s">
        <v>44</v>
      </c>
      <c r="J350" s="3" t="s">
        <v>755</v>
      </c>
      <c r="K350" s="3" t="s">
        <v>20</v>
      </c>
      <c r="L350" s="4"/>
      <c r="M350" s="3" t="s">
        <v>782</v>
      </c>
      <c r="N350" s="3" t="s">
        <v>779</v>
      </c>
      <c r="O350" s="4">
        <v>300</v>
      </c>
      <c r="P350" s="3" t="s">
        <v>48</v>
      </c>
      <c r="Q350" s="11">
        <v>44561</v>
      </c>
      <c r="R350" s="3" t="s">
        <v>49</v>
      </c>
      <c r="S350" s="4">
        <v>0</v>
      </c>
      <c r="T350" s="4">
        <f t="shared" si="5"/>
        <v>300</v>
      </c>
    </row>
    <row r="351" spans="5:20" s="1" customFormat="1" ht="19.7" hidden="1" customHeight="1" x14ac:dyDescent="0.2">
      <c r="E351" s="10" t="str">
        <f>VLOOKUP(J351,Département!$C$4:$G$149,5,FALSE)</f>
        <v>21 Côte-d'Or</v>
      </c>
      <c r="F351" s="3" t="s">
        <v>746</v>
      </c>
      <c r="G351" s="3" t="s">
        <v>42</v>
      </c>
      <c r="H351" s="3" t="s">
        <v>783</v>
      </c>
      <c r="I351" s="3" t="s">
        <v>44</v>
      </c>
      <c r="J351" s="3" t="s">
        <v>755</v>
      </c>
      <c r="K351" s="3" t="s">
        <v>6</v>
      </c>
      <c r="L351" s="4"/>
      <c r="M351" s="3" t="s">
        <v>138</v>
      </c>
      <c r="N351" s="3" t="s">
        <v>784</v>
      </c>
      <c r="O351" s="4">
        <v>3000</v>
      </c>
      <c r="P351" s="3" t="s">
        <v>48</v>
      </c>
      <c r="Q351" s="11">
        <v>44561</v>
      </c>
      <c r="R351" s="3" t="s">
        <v>49</v>
      </c>
      <c r="S351" s="4">
        <v>0</v>
      </c>
      <c r="T351" s="4">
        <f t="shared" si="5"/>
        <v>3000</v>
      </c>
    </row>
    <row r="352" spans="5:20" s="1" customFormat="1" ht="19.7" hidden="1" customHeight="1" x14ac:dyDescent="0.2">
      <c r="E352" s="10" t="str">
        <f>VLOOKUP(J352,Département!$C$4:$G$149,5,FALSE)</f>
        <v>21 Côte-d'Or</v>
      </c>
      <c r="F352" s="3" t="s">
        <v>746</v>
      </c>
      <c r="G352" s="3" t="s">
        <v>42</v>
      </c>
      <c r="H352" s="3" t="s">
        <v>785</v>
      </c>
      <c r="I352" s="3" t="s">
        <v>44</v>
      </c>
      <c r="J352" s="3" t="s">
        <v>748</v>
      </c>
      <c r="K352" s="3" t="s">
        <v>6</v>
      </c>
      <c r="L352" s="4"/>
      <c r="M352" s="3" t="s">
        <v>138</v>
      </c>
      <c r="N352" s="3" t="s">
        <v>786</v>
      </c>
      <c r="O352" s="4">
        <v>5060</v>
      </c>
      <c r="P352" s="3" t="s">
        <v>48</v>
      </c>
      <c r="Q352" s="11">
        <v>44561</v>
      </c>
      <c r="R352" s="3" t="s">
        <v>49</v>
      </c>
      <c r="S352" s="4">
        <v>0</v>
      </c>
      <c r="T352" s="4">
        <f t="shared" si="5"/>
        <v>5060</v>
      </c>
    </row>
    <row r="353" spans="5:20" s="1" customFormat="1" ht="19.7" hidden="1" customHeight="1" x14ac:dyDescent="0.2">
      <c r="E353" s="10" t="str">
        <f>VLOOKUP(J353,Département!$C$4:$G$149,5,FALSE)</f>
        <v>21 Côte-d'Or</v>
      </c>
      <c r="F353" s="3" t="s">
        <v>746</v>
      </c>
      <c r="G353" s="3" t="s">
        <v>80</v>
      </c>
      <c r="H353" s="3" t="s">
        <v>787</v>
      </c>
      <c r="I353" s="3" t="s">
        <v>44</v>
      </c>
      <c r="J353" s="3" t="s">
        <v>755</v>
      </c>
      <c r="K353" s="3" t="s">
        <v>6</v>
      </c>
      <c r="L353" s="4"/>
      <c r="M353" s="3" t="s">
        <v>138</v>
      </c>
      <c r="N353" s="3" t="s">
        <v>788</v>
      </c>
      <c r="O353" s="4">
        <v>1853</v>
      </c>
      <c r="P353" s="3" t="s">
        <v>48</v>
      </c>
      <c r="Q353" s="11">
        <v>44286</v>
      </c>
      <c r="R353" s="3" t="s">
        <v>49</v>
      </c>
      <c r="S353" s="4">
        <v>0</v>
      </c>
      <c r="T353" s="4">
        <f t="shared" si="5"/>
        <v>1853</v>
      </c>
    </row>
    <row r="354" spans="5:20" s="1" customFormat="1" ht="19.7" hidden="1" customHeight="1" x14ac:dyDescent="0.2">
      <c r="E354" s="10" t="str">
        <f>VLOOKUP(J354,Département!$C$4:$G$149,5,FALSE)</f>
        <v>21 Côte-d'Or</v>
      </c>
      <c r="F354" s="3" t="s">
        <v>789</v>
      </c>
      <c r="G354" s="3" t="s">
        <v>42</v>
      </c>
      <c r="H354" s="3" t="s">
        <v>790</v>
      </c>
      <c r="I354" s="3" t="s">
        <v>44</v>
      </c>
      <c r="J354" s="3" t="s">
        <v>791</v>
      </c>
      <c r="K354" s="3" t="s">
        <v>6</v>
      </c>
      <c r="L354" s="4"/>
      <c r="M354" s="3" t="s">
        <v>792</v>
      </c>
      <c r="N354" s="3" t="s">
        <v>793</v>
      </c>
      <c r="O354" s="4">
        <v>730</v>
      </c>
      <c r="P354" s="3" t="s">
        <v>48</v>
      </c>
      <c r="Q354" s="11">
        <v>44286</v>
      </c>
      <c r="R354" s="3" t="s">
        <v>49</v>
      </c>
      <c r="S354" s="4">
        <v>0</v>
      </c>
      <c r="T354" s="4">
        <f t="shared" si="5"/>
        <v>730</v>
      </c>
    </row>
    <row r="355" spans="5:20" s="1" customFormat="1" ht="19.7" hidden="1" customHeight="1" x14ac:dyDescent="0.2">
      <c r="E355" s="10" t="str">
        <f>VLOOKUP(J355,Département!$C$4:$G$149,5,FALSE)</f>
        <v>21 Côte-d'Or</v>
      </c>
      <c r="F355" s="3" t="s">
        <v>789</v>
      </c>
      <c r="G355" s="3" t="s">
        <v>42</v>
      </c>
      <c r="H355" s="3" t="s">
        <v>794</v>
      </c>
      <c r="I355" s="3" t="s">
        <v>44</v>
      </c>
      <c r="J355" s="3" t="s">
        <v>791</v>
      </c>
      <c r="K355" s="3" t="s">
        <v>23</v>
      </c>
      <c r="L355" s="4"/>
      <c r="M355" s="3" t="s">
        <v>795</v>
      </c>
      <c r="N355" s="3" t="s">
        <v>793</v>
      </c>
      <c r="O355" s="4">
        <v>1100</v>
      </c>
      <c r="P355" s="3" t="s">
        <v>48</v>
      </c>
      <c r="Q355" s="11">
        <v>44286</v>
      </c>
      <c r="R355" s="3" t="s">
        <v>49</v>
      </c>
      <c r="S355" s="4">
        <v>0</v>
      </c>
      <c r="T355" s="4">
        <f t="shared" si="5"/>
        <v>1100</v>
      </c>
    </row>
    <row r="356" spans="5:20" s="1" customFormat="1" ht="19.7" hidden="1" customHeight="1" x14ac:dyDescent="0.2">
      <c r="E356" s="10" t="str">
        <f>VLOOKUP(J356,Département!$C$4:$G$149,5,FALSE)</f>
        <v>21 Côte-d'Or</v>
      </c>
      <c r="F356" s="3" t="s">
        <v>789</v>
      </c>
      <c r="G356" s="3" t="s">
        <v>42</v>
      </c>
      <c r="H356" s="3" t="s">
        <v>796</v>
      </c>
      <c r="I356" s="3" t="s">
        <v>44</v>
      </c>
      <c r="J356" s="3" t="s">
        <v>791</v>
      </c>
      <c r="K356" s="3" t="s">
        <v>6</v>
      </c>
      <c r="L356" s="4"/>
      <c r="M356" s="3" t="s">
        <v>797</v>
      </c>
      <c r="N356" s="3" t="s">
        <v>798</v>
      </c>
      <c r="O356" s="4">
        <v>233</v>
      </c>
      <c r="P356" s="3" t="s">
        <v>48</v>
      </c>
      <c r="Q356" s="11">
        <v>44286</v>
      </c>
      <c r="R356" s="3" t="s">
        <v>49</v>
      </c>
      <c r="S356" s="4">
        <v>0</v>
      </c>
      <c r="T356" s="4">
        <f t="shared" si="5"/>
        <v>233</v>
      </c>
    </row>
    <row r="357" spans="5:20" s="1" customFormat="1" ht="19.7" hidden="1" customHeight="1" x14ac:dyDescent="0.2">
      <c r="E357" s="10" t="str">
        <f>VLOOKUP(J357,Département!$C$4:$G$149,5,FALSE)</f>
        <v>21 Côte-d'Or</v>
      </c>
      <c r="F357" s="3" t="s">
        <v>789</v>
      </c>
      <c r="G357" s="3" t="s">
        <v>42</v>
      </c>
      <c r="H357" s="3" t="s">
        <v>799</v>
      </c>
      <c r="I357" s="3" t="s">
        <v>44</v>
      </c>
      <c r="J357" s="3" t="s">
        <v>791</v>
      </c>
      <c r="K357" s="3" t="s">
        <v>6</v>
      </c>
      <c r="L357" s="4"/>
      <c r="M357" s="3" t="s">
        <v>138</v>
      </c>
      <c r="N357" s="3" t="s">
        <v>779</v>
      </c>
      <c r="O357" s="4">
        <v>10300</v>
      </c>
      <c r="P357" s="3" t="s">
        <v>48</v>
      </c>
      <c r="Q357" s="11">
        <v>44651</v>
      </c>
      <c r="R357" s="3" t="s">
        <v>49</v>
      </c>
      <c r="S357" s="4">
        <v>0</v>
      </c>
      <c r="T357" s="4">
        <f t="shared" si="5"/>
        <v>10300</v>
      </c>
    </row>
    <row r="358" spans="5:20" s="1" customFormat="1" ht="19.7" hidden="1" customHeight="1" x14ac:dyDescent="0.2">
      <c r="E358" s="10" t="str">
        <f>VLOOKUP(J358,Département!$C$4:$G$149,5,FALSE)</f>
        <v>21 Côte-d'Or</v>
      </c>
      <c r="F358" s="3" t="s">
        <v>789</v>
      </c>
      <c r="G358" s="3" t="s">
        <v>42</v>
      </c>
      <c r="H358" s="3" t="s">
        <v>800</v>
      </c>
      <c r="I358" s="3" t="s">
        <v>44</v>
      </c>
      <c r="J358" s="3" t="s">
        <v>791</v>
      </c>
      <c r="K358" s="3" t="s">
        <v>11</v>
      </c>
      <c r="L358" s="4"/>
      <c r="M358" s="3" t="s">
        <v>801</v>
      </c>
      <c r="N358" s="3" t="s">
        <v>779</v>
      </c>
      <c r="O358" s="4">
        <v>500</v>
      </c>
      <c r="P358" s="3" t="s">
        <v>48</v>
      </c>
      <c r="Q358" s="11">
        <v>44651</v>
      </c>
      <c r="R358" s="3" t="s">
        <v>49</v>
      </c>
      <c r="S358" s="4">
        <v>0</v>
      </c>
      <c r="T358" s="4">
        <f t="shared" si="5"/>
        <v>500</v>
      </c>
    </row>
    <row r="359" spans="5:20" s="1" customFormat="1" ht="19.7" hidden="1" customHeight="1" x14ac:dyDescent="0.2">
      <c r="E359" s="10" t="str">
        <f>VLOOKUP(J359,Département!$C$4:$G$149,5,FALSE)</f>
        <v>21 Côte-d'Or</v>
      </c>
      <c r="F359" s="3" t="s">
        <v>789</v>
      </c>
      <c r="G359" s="3" t="s">
        <v>42</v>
      </c>
      <c r="H359" s="3" t="s">
        <v>802</v>
      </c>
      <c r="I359" s="3" t="s">
        <v>44</v>
      </c>
      <c r="J359" s="3" t="s">
        <v>791</v>
      </c>
      <c r="K359" s="3" t="s">
        <v>11</v>
      </c>
      <c r="L359" s="4"/>
      <c r="M359" s="3" t="s">
        <v>803</v>
      </c>
      <c r="N359" s="3" t="s">
        <v>779</v>
      </c>
      <c r="O359" s="4">
        <v>500</v>
      </c>
      <c r="P359" s="3" t="s">
        <v>48</v>
      </c>
      <c r="Q359" s="11">
        <v>44651</v>
      </c>
      <c r="R359" s="3" t="s">
        <v>49</v>
      </c>
      <c r="S359" s="4">
        <v>0</v>
      </c>
      <c r="T359" s="4">
        <f t="shared" si="5"/>
        <v>500</v>
      </c>
    </row>
    <row r="360" spans="5:20" s="1" customFormat="1" ht="19.7" hidden="1" customHeight="1" x14ac:dyDescent="0.2">
      <c r="E360" s="10" t="str">
        <f>VLOOKUP(J360,Département!$C$4:$G$149,5,FALSE)</f>
        <v>21 Côte-d'Or</v>
      </c>
      <c r="F360" s="3" t="s">
        <v>789</v>
      </c>
      <c r="G360" s="3" t="s">
        <v>42</v>
      </c>
      <c r="H360" s="3" t="s">
        <v>804</v>
      </c>
      <c r="I360" s="3" t="s">
        <v>44</v>
      </c>
      <c r="J360" s="3" t="s">
        <v>791</v>
      </c>
      <c r="K360" s="3" t="s">
        <v>16</v>
      </c>
      <c r="L360" s="4"/>
      <c r="M360" s="3" t="s">
        <v>805</v>
      </c>
      <c r="N360" s="3" t="s">
        <v>779</v>
      </c>
      <c r="O360" s="4">
        <v>50</v>
      </c>
      <c r="P360" s="3" t="s">
        <v>48</v>
      </c>
      <c r="Q360" s="11">
        <v>44651</v>
      </c>
      <c r="R360" s="3" t="s">
        <v>49</v>
      </c>
      <c r="S360" s="4">
        <v>0</v>
      </c>
      <c r="T360" s="4">
        <f t="shared" si="5"/>
        <v>50</v>
      </c>
    </row>
    <row r="361" spans="5:20" s="1" customFormat="1" ht="19.7" hidden="1" customHeight="1" x14ac:dyDescent="0.2">
      <c r="E361" s="10" t="str">
        <f>VLOOKUP(J361,Département!$C$4:$G$149,5,FALSE)</f>
        <v>21 Côte-d'Or</v>
      </c>
      <c r="F361" s="3" t="s">
        <v>789</v>
      </c>
      <c r="G361" s="3" t="s">
        <v>42</v>
      </c>
      <c r="H361" s="3" t="s">
        <v>806</v>
      </c>
      <c r="I361" s="3" t="s">
        <v>44</v>
      </c>
      <c r="J361" s="3" t="s">
        <v>791</v>
      </c>
      <c r="K361" s="3" t="s">
        <v>6</v>
      </c>
      <c r="L361" s="4"/>
      <c r="M361" s="3" t="s">
        <v>138</v>
      </c>
      <c r="N361" s="3" t="s">
        <v>807</v>
      </c>
      <c r="O361" s="4">
        <v>600</v>
      </c>
      <c r="P361" s="3" t="s">
        <v>48</v>
      </c>
      <c r="Q361" s="11">
        <v>44651</v>
      </c>
      <c r="R361" s="3" t="s">
        <v>49</v>
      </c>
      <c r="S361" s="4">
        <v>0</v>
      </c>
      <c r="T361" s="4">
        <f t="shared" si="5"/>
        <v>600</v>
      </c>
    </row>
    <row r="362" spans="5:20" s="1" customFormat="1" ht="19.7" hidden="1" customHeight="1" x14ac:dyDescent="0.2">
      <c r="E362" s="10" t="str">
        <f>VLOOKUP(J362,Département!$C$4:$G$149,5,FALSE)</f>
        <v>21 Côte-d'Or</v>
      </c>
      <c r="F362" s="3" t="s">
        <v>789</v>
      </c>
      <c r="G362" s="3" t="s">
        <v>42</v>
      </c>
      <c r="H362" s="3" t="s">
        <v>808</v>
      </c>
      <c r="I362" s="3" t="s">
        <v>44</v>
      </c>
      <c r="J362" s="3" t="s">
        <v>791</v>
      </c>
      <c r="K362" s="3" t="s">
        <v>11</v>
      </c>
      <c r="L362" s="4"/>
      <c r="M362" s="3" t="s">
        <v>801</v>
      </c>
      <c r="N362" s="3" t="s">
        <v>807</v>
      </c>
      <c r="O362" s="4">
        <v>75</v>
      </c>
      <c r="P362" s="3" t="s">
        <v>48</v>
      </c>
      <c r="Q362" s="11">
        <v>44651</v>
      </c>
      <c r="R362" s="3" t="s">
        <v>49</v>
      </c>
      <c r="S362" s="4">
        <v>0</v>
      </c>
      <c r="T362" s="4">
        <f t="shared" si="5"/>
        <v>75</v>
      </c>
    </row>
    <row r="363" spans="5:20" s="1" customFormat="1" ht="19.7" hidden="1" customHeight="1" x14ac:dyDescent="0.2">
      <c r="E363" s="10" t="str">
        <f>VLOOKUP(J363,Département!$C$4:$G$149,5,FALSE)</f>
        <v>21 Côte-d'Or</v>
      </c>
      <c r="F363" s="3" t="s">
        <v>789</v>
      </c>
      <c r="G363" s="3" t="s">
        <v>42</v>
      </c>
      <c r="H363" s="3" t="s">
        <v>809</v>
      </c>
      <c r="I363" s="3" t="s">
        <v>44</v>
      </c>
      <c r="J363" s="3" t="s">
        <v>791</v>
      </c>
      <c r="K363" s="3" t="s">
        <v>11</v>
      </c>
      <c r="L363" s="4"/>
      <c r="M363" s="3" t="s">
        <v>803</v>
      </c>
      <c r="N363" s="3" t="s">
        <v>807</v>
      </c>
      <c r="O363" s="4">
        <v>75</v>
      </c>
      <c r="P363" s="3" t="s">
        <v>48</v>
      </c>
      <c r="Q363" s="11">
        <v>44651</v>
      </c>
      <c r="R363" s="3" t="s">
        <v>49</v>
      </c>
      <c r="S363" s="4">
        <v>0</v>
      </c>
      <c r="T363" s="4">
        <f t="shared" si="5"/>
        <v>75</v>
      </c>
    </row>
    <row r="364" spans="5:20" s="1" customFormat="1" ht="19.7" hidden="1" customHeight="1" x14ac:dyDescent="0.2">
      <c r="E364" s="10" t="str">
        <f>VLOOKUP(J364,Département!$C$4:$G$149,5,FALSE)</f>
        <v>21 Côte-d'Or</v>
      </c>
      <c r="F364" s="3" t="s">
        <v>789</v>
      </c>
      <c r="G364" s="3" t="s">
        <v>42</v>
      </c>
      <c r="H364" s="3" t="s">
        <v>810</v>
      </c>
      <c r="I364" s="3" t="s">
        <v>44</v>
      </c>
      <c r="J364" s="3" t="s">
        <v>811</v>
      </c>
      <c r="K364" s="3" t="s">
        <v>5</v>
      </c>
      <c r="L364" s="4"/>
      <c r="M364" s="3" t="s">
        <v>812</v>
      </c>
      <c r="N364" s="3" t="s">
        <v>813</v>
      </c>
      <c r="O364" s="4">
        <v>292</v>
      </c>
      <c r="P364" s="3" t="s">
        <v>48</v>
      </c>
      <c r="Q364" s="11">
        <v>44561</v>
      </c>
      <c r="R364" s="3" t="s">
        <v>49</v>
      </c>
      <c r="S364" s="4">
        <v>0</v>
      </c>
      <c r="T364" s="4">
        <f t="shared" si="5"/>
        <v>292</v>
      </c>
    </row>
    <row r="365" spans="5:20" s="1" customFormat="1" ht="19.7" hidden="1" customHeight="1" x14ac:dyDescent="0.2">
      <c r="E365" s="10" t="str">
        <f>VLOOKUP(J365,Département!$C$4:$G$149,5,FALSE)</f>
        <v>21 Côte-d'Or</v>
      </c>
      <c r="F365" s="3" t="s">
        <v>789</v>
      </c>
      <c r="G365" s="3" t="s">
        <v>42</v>
      </c>
      <c r="H365" s="3" t="s">
        <v>814</v>
      </c>
      <c r="I365" s="3" t="s">
        <v>44</v>
      </c>
      <c r="J365" s="3" t="s">
        <v>811</v>
      </c>
      <c r="K365" s="3" t="s">
        <v>5</v>
      </c>
      <c r="L365" s="4"/>
      <c r="M365" s="3" t="s">
        <v>815</v>
      </c>
      <c r="N365" s="3" t="s">
        <v>813</v>
      </c>
      <c r="O365" s="4">
        <v>860</v>
      </c>
      <c r="P365" s="3" t="s">
        <v>48</v>
      </c>
      <c r="Q365" s="11">
        <v>44561</v>
      </c>
      <c r="R365" s="3" t="s">
        <v>49</v>
      </c>
      <c r="S365" s="4">
        <v>0</v>
      </c>
      <c r="T365" s="4">
        <f t="shared" si="5"/>
        <v>860</v>
      </c>
    </row>
    <row r="366" spans="5:20" s="1" customFormat="1" ht="19.7" hidden="1" customHeight="1" x14ac:dyDescent="0.2">
      <c r="E366" s="10" t="str">
        <f>VLOOKUP(J366,Département!$C$4:$G$149,5,FALSE)</f>
        <v>21 Côte-d'Or</v>
      </c>
      <c r="F366" s="3" t="s">
        <v>816</v>
      </c>
      <c r="G366" s="3" t="s">
        <v>42</v>
      </c>
      <c r="H366" s="3" t="s">
        <v>817</v>
      </c>
      <c r="I366" s="3" t="s">
        <v>44</v>
      </c>
      <c r="J366" s="3" t="s">
        <v>818</v>
      </c>
      <c r="K366" s="3" t="s">
        <v>3</v>
      </c>
      <c r="L366" s="4"/>
      <c r="M366" s="3" t="s">
        <v>198</v>
      </c>
      <c r="N366" s="3" t="s">
        <v>819</v>
      </c>
      <c r="O366" s="4">
        <v>3260</v>
      </c>
      <c r="P366" s="3" t="s">
        <v>48</v>
      </c>
      <c r="Q366" s="11">
        <v>44530</v>
      </c>
      <c r="R366" s="3" t="s">
        <v>49</v>
      </c>
      <c r="S366" s="4">
        <v>0</v>
      </c>
      <c r="T366" s="4">
        <f t="shared" si="5"/>
        <v>3260</v>
      </c>
    </row>
    <row r="367" spans="5:20" s="1" customFormat="1" ht="19.7" hidden="1" customHeight="1" x14ac:dyDescent="0.2">
      <c r="E367" s="10" t="str">
        <f>VLOOKUP(J367,Département!$C$4:$G$149,5,FALSE)</f>
        <v>21 Côte-d'Or</v>
      </c>
      <c r="F367" s="3" t="s">
        <v>816</v>
      </c>
      <c r="G367" s="3" t="s">
        <v>42</v>
      </c>
      <c r="H367" s="3" t="s">
        <v>820</v>
      </c>
      <c r="I367" s="3" t="s">
        <v>44</v>
      </c>
      <c r="J367" s="3" t="s">
        <v>818</v>
      </c>
      <c r="K367" s="3" t="s">
        <v>10</v>
      </c>
      <c r="L367" s="4"/>
      <c r="M367" s="3" t="s">
        <v>127</v>
      </c>
      <c r="N367" s="3" t="s">
        <v>819</v>
      </c>
      <c r="O367" s="4">
        <v>1135</v>
      </c>
      <c r="P367" s="3" t="s">
        <v>48</v>
      </c>
      <c r="Q367" s="11">
        <v>44530</v>
      </c>
      <c r="R367" s="3" t="s">
        <v>49</v>
      </c>
      <c r="S367" s="4">
        <v>0</v>
      </c>
      <c r="T367" s="4">
        <f t="shared" si="5"/>
        <v>1135</v>
      </c>
    </row>
    <row r="368" spans="5:20" s="1" customFormat="1" ht="19.7" hidden="1" customHeight="1" x14ac:dyDescent="0.2">
      <c r="E368" s="10" t="str">
        <f>VLOOKUP(J368,Département!$C$4:$G$149,5,FALSE)</f>
        <v>21 Côte-d'Or</v>
      </c>
      <c r="F368" s="3" t="s">
        <v>816</v>
      </c>
      <c r="G368" s="3" t="s">
        <v>42</v>
      </c>
      <c r="H368" s="3" t="s">
        <v>821</v>
      </c>
      <c r="I368" s="3" t="s">
        <v>44</v>
      </c>
      <c r="J368" s="3" t="s">
        <v>818</v>
      </c>
      <c r="K368" s="3" t="s">
        <v>10</v>
      </c>
      <c r="L368" s="4"/>
      <c r="M368" s="3" t="s">
        <v>127</v>
      </c>
      <c r="N368" s="3" t="s">
        <v>819</v>
      </c>
      <c r="O368" s="4">
        <v>1135</v>
      </c>
      <c r="P368" s="3" t="s">
        <v>48</v>
      </c>
      <c r="Q368" s="11">
        <v>44530</v>
      </c>
      <c r="R368" s="3" t="s">
        <v>49</v>
      </c>
      <c r="S368" s="4">
        <v>0</v>
      </c>
      <c r="T368" s="4">
        <f t="shared" si="5"/>
        <v>1135</v>
      </c>
    </row>
    <row r="369" spans="5:20" s="1" customFormat="1" ht="19.7" hidden="1" customHeight="1" x14ac:dyDescent="0.2">
      <c r="E369" s="10" t="str">
        <f>VLOOKUP(J369,Département!$C$4:$G$149,5,FALSE)</f>
        <v>21 Côte-d'Or</v>
      </c>
      <c r="F369" s="3" t="s">
        <v>816</v>
      </c>
      <c r="G369" s="3" t="s">
        <v>42</v>
      </c>
      <c r="H369" s="3" t="s">
        <v>822</v>
      </c>
      <c r="I369" s="3" t="s">
        <v>44</v>
      </c>
      <c r="J369" s="3" t="s">
        <v>818</v>
      </c>
      <c r="K369" s="3" t="s">
        <v>11</v>
      </c>
      <c r="L369" s="4"/>
      <c r="M369" s="3" t="s">
        <v>709</v>
      </c>
      <c r="N369" s="3" t="s">
        <v>819</v>
      </c>
      <c r="O369" s="4">
        <v>408</v>
      </c>
      <c r="P369" s="3" t="s">
        <v>48</v>
      </c>
      <c r="Q369" s="11">
        <v>44530</v>
      </c>
      <c r="R369" s="3" t="s">
        <v>49</v>
      </c>
      <c r="S369" s="4">
        <v>0</v>
      </c>
      <c r="T369" s="4">
        <f t="shared" si="5"/>
        <v>408</v>
      </c>
    </row>
    <row r="370" spans="5:20" s="1" customFormat="1" ht="19.7" hidden="1" customHeight="1" x14ac:dyDescent="0.2">
      <c r="E370" s="10" t="str">
        <f>VLOOKUP(J370,Département!$C$4:$G$149,5,FALSE)</f>
        <v>21 Côte-d'Or</v>
      </c>
      <c r="F370" s="3" t="s">
        <v>816</v>
      </c>
      <c r="G370" s="3" t="s">
        <v>42</v>
      </c>
      <c r="H370" s="3" t="s">
        <v>823</v>
      </c>
      <c r="I370" s="3" t="s">
        <v>44</v>
      </c>
      <c r="J370" s="3" t="s">
        <v>818</v>
      </c>
      <c r="K370" s="3" t="s">
        <v>11</v>
      </c>
      <c r="L370" s="4"/>
      <c r="M370" s="3" t="s">
        <v>241</v>
      </c>
      <c r="N370" s="3" t="s">
        <v>819</v>
      </c>
      <c r="O370" s="4">
        <v>408</v>
      </c>
      <c r="P370" s="3" t="s">
        <v>48</v>
      </c>
      <c r="Q370" s="11">
        <v>44530</v>
      </c>
      <c r="R370" s="3" t="s">
        <v>49</v>
      </c>
      <c r="S370" s="4">
        <v>0</v>
      </c>
      <c r="T370" s="4">
        <f t="shared" si="5"/>
        <v>408</v>
      </c>
    </row>
    <row r="371" spans="5:20" s="1" customFormat="1" ht="19.7" hidden="1" customHeight="1" x14ac:dyDescent="0.2">
      <c r="E371" s="10" t="str">
        <f>VLOOKUP(J371,Département!$C$4:$G$149,5,FALSE)</f>
        <v>21 Côte-d'Or</v>
      </c>
      <c r="F371" s="3" t="s">
        <v>816</v>
      </c>
      <c r="G371" s="3" t="s">
        <v>42</v>
      </c>
      <c r="H371" s="3" t="s">
        <v>824</v>
      </c>
      <c r="I371" s="3" t="s">
        <v>44</v>
      </c>
      <c r="J371" s="3" t="s">
        <v>818</v>
      </c>
      <c r="K371" s="3" t="s">
        <v>10</v>
      </c>
      <c r="L371" s="4"/>
      <c r="M371" s="3" t="s">
        <v>127</v>
      </c>
      <c r="N371" s="3" t="s">
        <v>825</v>
      </c>
      <c r="O371" s="4">
        <v>1935</v>
      </c>
      <c r="P371" s="3" t="s">
        <v>48</v>
      </c>
      <c r="Q371" s="11">
        <v>44651</v>
      </c>
      <c r="R371" s="3" t="s">
        <v>49</v>
      </c>
      <c r="S371" s="4">
        <v>0</v>
      </c>
      <c r="T371" s="4">
        <f t="shared" si="5"/>
        <v>1935</v>
      </c>
    </row>
    <row r="372" spans="5:20" s="1" customFormat="1" ht="19.7" hidden="1" customHeight="1" x14ac:dyDescent="0.2">
      <c r="E372" s="10" t="str">
        <f>VLOOKUP(J372,Département!$C$4:$G$149,5,FALSE)</f>
        <v>21 Côte-d'Or</v>
      </c>
      <c r="F372" s="3" t="s">
        <v>816</v>
      </c>
      <c r="G372" s="3" t="s">
        <v>42</v>
      </c>
      <c r="H372" s="3" t="s">
        <v>826</v>
      </c>
      <c r="I372" s="3" t="s">
        <v>44</v>
      </c>
      <c r="J372" s="3" t="s">
        <v>818</v>
      </c>
      <c r="K372" s="3" t="s">
        <v>10</v>
      </c>
      <c r="L372" s="4"/>
      <c r="M372" s="3" t="s">
        <v>127</v>
      </c>
      <c r="N372" s="3" t="s">
        <v>825</v>
      </c>
      <c r="O372" s="4">
        <v>4023</v>
      </c>
      <c r="P372" s="3" t="s">
        <v>48</v>
      </c>
      <c r="Q372" s="11">
        <v>44651</v>
      </c>
      <c r="R372" s="3" t="s">
        <v>49</v>
      </c>
      <c r="S372" s="4">
        <v>0</v>
      </c>
      <c r="T372" s="4">
        <f t="shared" si="5"/>
        <v>4023</v>
      </c>
    </row>
    <row r="373" spans="5:20" s="1" customFormat="1" ht="19.7" hidden="1" customHeight="1" x14ac:dyDescent="0.2">
      <c r="E373" s="10" t="str">
        <f>VLOOKUP(J373,Département!$C$4:$G$149,5,FALSE)</f>
        <v>21 Côte-d'Or</v>
      </c>
      <c r="F373" s="3" t="s">
        <v>816</v>
      </c>
      <c r="G373" s="3" t="s">
        <v>42</v>
      </c>
      <c r="H373" s="3" t="s">
        <v>827</v>
      </c>
      <c r="I373" s="3" t="s">
        <v>44</v>
      </c>
      <c r="J373" s="3" t="s">
        <v>818</v>
      </c>
      <c r="K373" s="3" t="s">
        <v>10</v>
      </c>
      <c r="L373" s="4"/>
      <c r="M373" s="3" t="s">
        <v>127</v>
      </c>
      <c r="N373" s="3" t="s">
        <v>828</v>
      </c>
      <c r="O373" s="4">
        <v>4941</v>
      </c>
      <c r="P373" s="3" t="s">
        <v>48</v>
      </c>
      <c r="Q373" s="11">
        <v>44651</v>
      </c>
      <c r="R373" s="3" t="s">
        <v>49</v>
      </c>
      <c r="S373" s="4">
        <v>0</v>
      </c>
      <c r="T373" s="4">
        <f t="shared" si="5"/>
        <v>4941</v>
      </c>
    </row>
    <row r="374" spans="5:20" s="1" customFormat="1" ht="19.7" hidden="1" customHeight="1" x14ac:dyDescent="0.2">
      <c r="E374" s="10" t="str">
        <f>VLOOKUP(J374,Département!$C$4:$G$149,5,FALSE)</f>
        <v>21 Côte-d'Or</v>
      </c>
      <c r="F374" s="3" t="s">
        <v>816</v>
      </c>
      <c r="G374" s="3" t="s">
        <v>42</v>
      </c>
      <c r="H374" s="3" t="s">
        <v>829</v>
      </c>
      <c r="I374" s="3" t="s">
        <v>44</v>
      </c>
      <c r="J374" s="3" t="s">
        <v>818</v>
      </c>
      <c r="K374" s="3" t="s">
        <v>10</v>
      </c>
      <c r="L374" s="4"/>
      <c r="M374" s="3" t="s">
        <v>127</v>
      </c>
      <c r="N374" s="3" t="s">
        <v>828</v>
      </c>
      <c r="O374" s="4">
        <v>2803</v>
      </c>
      <c r="P374" s="3" t="s">
        <v>48</v>
      </c>
      <c r="Q374" s="11">
        <v>44651</v>
      </c>
      <c r="R374" s="3" t="s">
        <v>49</v>
      </c>
      <c r="S374" s="4">
        <v>0</v>
      </c>
      <c r="T374" s="4">
        <f t="shared" si="5"/>
        <v>2803</v>
      </c>
    </row>
    <row r="375" spans="5:20" s="1" customFormat="1" ht="19.7" hidden="1" customHeight="1" x14ac:dyDescent="0.2">
      <c r="E375" s="10" t="str">
        <f>VLOOKUP(J375,Département!$C$4:$G$149,5,FALSE)</f>
        <v>21 Côte-d'Or</v>
      </c>
      <c r="F375" s="3" t="s">
        <v>816</v>
      </c>
      <c r="G375" s="3" t="s">
        <v>42</v>
      </c>
      <c r="H375" s="3" t="s">
        <v>830</v>
      </c>
      <c r="I375" s="3" t="s">
        <v>44</v>
      </c>
      <c r="J375" s="3" t="s">
        <v>818</v>
      </c>
      <c r="K375" s="3" t="s">
        <v>10</v>
      </c>
      <c r="L375" s="4"/>
      <c r="M375" s="3" t="s">
        <v>127</v>
      </c>
      <c r="N375" s="3" t="s">
        <v>831</v>
      </c>
      <c r="O375" s="4">
        <v>1854</v>
      </c>
      <c r="P375" s="3" t="s">
        <v>48</v>
      </c>
      <c r="Q375" s="11">
        <v>44651</v>
      </c>
      <c r="R375" s="3" t="s">
        <v>49</v>
      </c>
      <c r="S375" s="4">
        <v>0</v>
      </c>
      <c r="T375" s="4">
        <f t="shared" si="5"/>
        <v>1854</v>
      </c>
    </row>
    <row r="376" spans="5:20" s="1" customFormat="1" ht="19.7" hidden="1" customHeight="1" x14ac:dyDescent="0.2">
      <c r="E376" s="10" t="str">
        <f>VLOOKUP(J376,Département!$C$4:$G$149,5,FALSE)</f>
        <v>21 Côte-d'Or</v>
      </c>
      <c r="F376" s="3" t="s">
        <v>816</v>
      </c>
      <c r="G376" s="3" t="s">
        <v>42</v>
      </c>
      <c r="H376" s="3" t="s">
        <v>832</v>
      </c>
      <c r="I376" s="3" t="s">
        <v>44</v>
      </c>
      <c r="J376" s="3" t="s">
        <v>818</v>
      </c>
      <c r="K376" s="3" t="s">
        <v>10</v>
      </c>
      <c r="L376" s="4"/>
      <c r="M376" s="3" t="s">
        <v>127</v>
      </c>
      <c r="N376" s="3" t="s">
        <v>831</v>
      </c>
      <c r="O376" s="4">
        <v>3407</v>
      </c>
      <c r="P376" s="3" t="s">
        <v>48</v>
      </c>
      <c r="Q376" s="11">
        <v>44651</v>
      </c>
      <c r="R376" s="3" t="s">
        <v>49</v>
      </c>
      <c r="S376" s="4">
        <v>0</v>
      </c>
      <c r="T376" s="4">
        <f t="shared" si="5"/>
        <v>3407</v>
      </c>
    </row>
    <row r="377" spans="5:20" s="1" customFormat="1" ht="19.7" hidden="1" customHeight="1" x14ac:dyDescent="0.2">
      <c r="E377" s="10" t="str">
        <f>VLOOKUP(J377,Département!$C$4:$G$149,5,FALSE)</f>
        <v>21 Côte-d'Or</v>
      </c>
      <c r="F377" s="3" t="s">
        <v>816</v>
      </c>
      <c r="G377" s="3" t="s">
        <v>42</v>
      </c>
      <c r="H377" s="3" t="s">
        <v>833</v>
      </c>
      <c r="I377" s="3" t="s">
        <v>44</v>
      </c>
      <c r="J377" s="3" t="s">
        <v>834</v>
      </c>
      <c r="K377" s="3" t="s">
        <v>4</v>
      </c>
      <c r="L377" s="4"/>
      <c r="M377" s="3" t="s">
        <v>835</v>
      </c>
      <c r="N377" s="3" t="s">
        <v>836</v>
      </c>
      <c r="O377" s="4">
        <v>2758</v>
      </c>
      <c r="P377" s="3" t="s">
        <v>48</v>
      </c>
      <c r="Q377" s="11">
        <v>44530</v>
      </c>
      <c r="R377" s="3" t="s">
        <v>49</v>
      </c>
      <c r="S377" s="4">
        <v>0</v>
      </c>
      <c r="T377" s="4">
        <f t="shared" si="5"/>
        <v>2758</v>
      </c>
    </row>
    <row r="378" spans="5:20" s="1" customFormat="1" ht="19.7" hidden="1" customHeight="1" x14ac:dyDescent="0.2">
      <c r="E378" s="10" t="str">
        <f>VLOOKUP(J378,Département!$C$4:$G$149,5,FALSE)</f>
        <v>21 Côte-d'Or</v>
      </c>
      <c r="F378" s="3" t="s">
        <v>816</v>
      </c>
      <c r="G378" s="3" t="s">
        <v>42</v>
      </c>
      <c r="H378" s="3" t="s">
        <v>837</v>
      </c>
      <c r="I378" s="3" t="s">
        <v>44</v>
      </c>
      <c r="J378" s="3" t="s">
        <v>834</v>
      </c>
      <c r="K378" s="3" t="s">
        <v>11</v>
      </c>
      <c r="L378" s="4"/>
      <c r="M378" s="3" t="s">
        <v>109</v>
      </c>
      <c r="N378" s="3" t="s">
        <v>836</v>
      </c>
      <c r="O378" s="4">
        <v>690</v>
      </c>
      <c r="P378" s="3" t="s">
        <v>48</v>
      </c>
      <c r="Q378" s="11">
        <v>44530</v>
      </c>
      <c r="R378" s="3" t="s">
        <v>49</v>
      </c>
      <c r="S378" s="4">
        <v>0</v>
      </c>
      <c r="T378" s="4">
        <f t="shared" si="5"/>
        <v>690</v>
      </c>
    </row>
    <row r="379" spans="5:20" s="1" customFormat="1" ht="19.7" hidden="1" customHeight="1" x14ac:dyDescent="0.2">
      <c r="E379" s="10" t="str">
        <f>VLOOKUP(J379,Département!$C$4:$G$149,5,FALSE)</f>
        <v>21 Côte-d'Or</v>
      </c>
      <c r="F379" s="3" t="s">
        <v>816</v>
      </c>
      <c r="G379" s="3" t="s">
        <v>42</v>
      </c>
      <c r="H379" s="3" t="s">
        <v>838</v>
      </c>
      <c r="I379" s="3" t="s">
        <v>44</v>
      </c>
      <c r="J379" s="3" t="s">
        <v>834</v>
      </c>
      <c r="K379" s="3" t="s">
        <v>4</v>
      </c>
      <c r="L379" s="4"/>
      <c r="M379" s="3" t="s">
        <v>835</v>
      </c>
      <c r="N379" s="3" t="s">
        <v>839</v>
      </c>
      <c r="O379" s="4">
        <v>1665</v>
      </c>
      <c r="P379" s="3" t="s">
        <v>48</v>
      </c>
      <c r="Q379" s="11">
        <v>44530</v>
      </c>
      <c r="R379" s="3" t="s">
        <v>49</v>
      </c>
      <c r="S379" s="4">
        <v>0</v>
      </c>
      <c r="T379" s="4">
        <f t="shared" si="5"/>
        <v>1665</v>
      </c>
    </row>
    <row r="380" spans="5:20" s="1" customFormat="1" ht="19.7" hidden="1" customHeight="1" x14ac:dyDescent="0.2">
      <c r="E380" s="10" t="str">
        <f>VLOOKUP(J380,Département!$C$4:$G$149,5,FALSE)</f>
        <v>21 Côte-d'Or</v>
      </c>
      <c r="F380" s="3" t="s">
        <v>816</v>
      </c>
      <c r="G380" s="3" t="s">
        <v>42</v>
      </c>
      <c r="H380" s="3" t="s">
        <v>840</v>
      </c>
      <c r="I380" s="3" t="s">
        <v>44</v>
      </c>
      <c r="J380" s="3" t="s">
        <v>834</v>
      </c>
      <c r="K380" s="3" t="s">
        <v>11</v>
      </c>
      <c r="L380" s="4"/>
      <c r="M380" s="3" t="s">
        <v>109</v>
      </c>
      <c r="N380" s="3" t="s">
        <v>839</v>
      </c>
      <c r="O380" s="4">
        <v>416</v>
      </c>
      <c r="P380" s="3" t="s">
        <v>48</v>
      </c>
      <c r="Q380" s="11">
        <v>44530</v>
      </c>
      <c r="R380" s="3" t="s">
        <v>49</v>
      </c>
      <c r="S380" s="4">
        <v>0</v>
      </c>
      <c r="T380" s="4">
        <f t="shared" si="5"/>
        <v>416</v>
      </c>
    </row>
    <row r="381" spans="5:20" s="1" customFormat="1" ht="19.7" hidden="1" customHeight="1" x14ac:dyDescent="0.2">
      <c r="E381" s="10" t="str">
        <f>VLOOKUP(J381,Département!$C$4:$G$149,5,FALSE)</f>
        <v>21 Côte-d'Or</v>
      </c>
      <c r="F381" s="3" t="s">
        <v>816</v>
      </c>
      <c r="G381" s="3" t="s">
        <v>42</v>
      </c>
      <c r="H381" s="3" t="s">
        <v>841</v>
      </c>
      <c r="I381" s="3" t="s">
        <v>44</v>
      </c>
      <c r="J381" s="3" t="s">
        <v>834</v>
      </c>
      <c r="K381" s="3" t="s">
        <v>4</v>
      </c>
      <c r="L381" s="4"/>
      <c r="M381" s="3" t="s">
        <v>835</v>
      </c>
      <c r="N381" s="3" t="s">
        <v>842</v>
      </c>
      <c r="O381" s="4">
        <v>1465</v>
      </c>
      <c r="P381" s="3" t="s">
        <v>48</v>
      </c>
      <c r="Q381" s="11">
        <v>44530</v>
      </c>
      <c r="R381" s="3" t="s">
        <v>49</v>
      </c>
      <c r="S381" s="4">
        <v>0</v>
      </c>
      <c r="T381" s="4">
        <f t="shared" si="5"/>
        <v>1465</v>
      </c>
    </row>
    <row r="382" spans="5:20" s="1" customFormat="1" ht="19.7" hidden="1" customHeight="1" x14ac:dyDescent="0.2">
      <c r="E382" s="10" t="str">
        <f>VLOOKUP(J382,Département!$C$4:$G$149,5,FALSE)</f>
        <v>21 Côte-d'Or</v>
      </c>
      <c r="F382" s="3" t="s">
        <v>816</v>
      </c>
      <c r="G382" s="3" t="s">
        <v>42</v>
      </c>
      <c r="H382" s="3" t="s">
        <v>843</v>
      </c>
      <c r="I382" s="3" t="s">
        <v>44</v>
      </c>
      <c r="J382" s="3" t="s">
        <v>834</v>
      </c>
      <c r="K382" s="3" t="s">
        <v>11</v>
      </c>
      <c r="L382" s="4"/>
      <c r="M382" s="3" t="s">
        <v>109</v>
      </c>
      <c r="N382" s="3" t="s">
        <v>842</v>
      </c>
      <c r="O382" s="4">
        <v>366</v>
      </c>
      <c r="P382" s="3" t="s">
        <v>48</v>
      </c>
      <c r="Q382" s="11">
        <v>44530</v>
      </c>
      <c r="R382" s="3" t="s">
        <v>49</v>
      </c>
      <c r="S382" s="4">
        <v>0</v>
      </c>
      <c r="T382" s="4">
        <f t="shared" si="5"/>
        <v>366</v>
      </c>
    </row>
    <row r="383" spans="5:20" s="1" customFormat="1" ht="19.7" hidden="1" customHeight="1" x14ac:dyDescent="0.2">
      <c r="E383" s="10" t="str">
        <f>VLOOKUP(J383,Département!$C$4:$G$149,5,FALSE)</f>
        <v>21 Côte-d'Or</v>
      </c>
      <c r="F383" s="3" t="s">
        <v>816</v>
      </c>
      <c r="G383" s="3" t="s">
        <v>42</v>
      </c>
      <c r="H383" s="3" t="s">
        <v>844</v>
      </c>
      <c r="I383" s="3" t="s">
        <v>44</v>
      </c>
      <c r="J383" s="3" t="s">
        <v>834</v>
      </c>
      <c r="K383" s="3" t="s">
        <v>6</v>
      </c>
      <c r="L383" s="4"/>
      <c r="M383" s="3" t="s">
        <v>138</v>
      </c>
      <c r="N383" s="3" t="s">
        <v>845</v>
      </c>
      <c r="O383" s="4">
        <v>2200</v>
      </c>
      <c r="P383" s="3" t="s">
        <v>48</v>
      </c>
      <c r="Q383" s="11">
        <v>44561</v>
      </c>
      <c r="R383" s="3" t="s">
        <v>49</v>
      </c>
      <c r="S383" s="4">
        <v>0</v>
      </c>
      <c r="T383" s="4">
        <f t="shared" si="5"/>
        <v>2200</v>
      </c>
    </row>
    <row r="384" spans="5:20" s="1" customFormat="1" ht="19.7" hidden="1" customHeight="1" x14ac:dyDescent="0.2">
      <c r="E384" s="10" t="str">
        <f>VLOOKUP(J384,Département!$C$4:$G$149,5,FALSE)</f>
        <v>21 Côte-d'Or</v>
      </c>
      <c r="F384" s="3" t="s">
        <v>816</v>
      </c>
      <c r="G384" s="3" t="s">
        <v>42</v>
      </c>
      <c r="H384" s="3" t="s">
        <v>846</v>
      </c>
      <c r="I384" s="3" t="s">
        <v>44</v>
      </c>
      <c r="J384" s="3" t="s">
        <v>847</v>
      </c>
      <c r="K384" s="3" t="s">
        <v>10</v>
      </c>
      <c r="L384" s="4"/>
      <c r="M384" s="3" t="s">
        <v>127</v>
      </c>
      <c r="N384" s="3" t="s">
        <v>848</v>
      </c>
      <c r="O384" s="4">
        <v>595</v>
      </c>
      <c r="P384" s="3" t="s">
        <v>48</v>
      </c>
      <c r="Q384" s="11">
        <v>44530</v>
      </c>
      <c r="R384" s="3" t="s">
        <v>49</v>
      </c>
      <c r="S384" s="4">
        <v>0</v>
      </c>
      <c r="T384" s="4">
        <f t="shared" si="5"/>
        <v>595</v>
      </c>
    </row>
    <row r="385" spans="5:20" s="1" customFormat="1" ht="19.7" hidden="1" customHeight="1" x14ac:dyDescent="0.2">
      <c r="E385" s="10" t="str">
        <f>VLOOKUP(J385,Département!$C$4:$G$149,5,FALSE)</f>
        <v>21 Côte-d'Or</v>
      </c>
      <c r="F385" s="3" t="s">
        <v>816</v>
      </c>
      <c r="G385" s="3" t="s">
        <v>42</v>
      </c>
      <c r="H385" s="3" t="s">
        <v>849</v>
      </c>
      <c r="I385" s="3" t="s">
        <v>44</v>
      </c>
      <c r="J385" s="3" t="s">
        <v>847</v>
      </c>
      <c r="K385" s="3" t="s">
        <v>11</v>
      </c>
      <c r="L385" s="4"/>
      <c r="M385" s="3" t="s">
        <v>109</v>
      </c>
      <c r="N385" s="3" t="s">
        <v>850</v>
      </c>
      <c r="O385" s="4">
        <v>430</v>
      </c>
      <c r="P385" s="3" t="s">
        <v>48</v>
      </c>
      <c r="Q385" s="11">
        <v>44530</v>
      </c>
      <c r="R385" s="3" t="s">
        <v>49</v>
      </c>
      <c r="S385" s="4">
        <v>430</v>
      </c>
      <c r="T385" s="4">
        <f t="shared" si="5"/>
        <v>0</v>
      </c>
    </row>
    <row r="386" spans="5:20" s="1" customFormat="1" ht="19.7" hidden="1" customHeight="1" x14ac:dyDescent="0.2">
      <c r="E386" s="10" t="str">
        <f>VLOOKUP(J386,Département!$C$4:$G$149,5,FALSE)</f>
        <v>21 Côte-d'Or</v>
      </c>
      <c r="F386" s="3" t="s">
        <v>816</v>
      </c>
      <c r="G386" s="3" t="s">
        <v>42</v>
      </c>
      <c r="H386" s="3" t="s">
        <v>851</v>
      </c>
      <c r="I386" s="3" t="s">
        <v>44</v>
      </c>
      <c r="J386" s="3" t="s">
        <v>847</v>
      </c>
      <c r="K386" s="3" t="s">
        <v>14</v>
      </c>
      <c r="L386" s="4"/>
      <c r="M386" s="3" t="s">
        <v>148</v>
      </c>
      <c r="N386" s="3" t="s">
        <v>848</v>
      </c>
      <c r="O386" s="4">
        <v>255</v>
      </c>
      <c r="P386" s="3" t="s">
        <v>48</v>
      </c>
      <c r="Q386" s="11">
        <v>44530</v>
      </c>
      <c r="R386" s="3" t="s">
        <v>49</v>
      </c>
      <c r="S386" s="4">
        <v>0</v>
      </c>
      <c r="T386" s="4">
        <f t="shared" si="5"/>
        <v>255</v>
      </c>
    </row>
    <row r="387" spans="5:20" s="1" customFormat="1" ht="19.7" hidden="1" customHeight="1" x14ac:dyDescent="0.2">
      <c r="E387" s="10" t="str">
        <f>VLOOKUP(J387,Département!$C$4:$G$149,5,FALSE)</f>
        <v>21 Côte-d'Or</v>
      </c>
      <c r="F387" s="3" t="s">
        <v>816</v>
      </c>
      <c r="G387" s="3" t="s">
        <v>42</v>
      </c>
      <c r="H387" s="3" t="s">
        <v>852</v>
      </c>
      <c r="I387" s="3" t="s">
        <v>44</v>
      </c>
      <c r="J387" s="3" t="s">
        <v>847</v>
      </c>
      <c r="K387" s="3" t="s">
        <v>10</v>
      </c>
      <c r="L387" s="4"/>
      <c r="M387" s="3" t="s">
        <v>127</v>
      </c>
      <c r="N387" s="3" t="s">
        <v>850</v>
      </c>
      <c r="O387" s="4">
        <v>1475</v>
      </c>
      <c r="P387" s="3" t="s">
        <v>48</v>
      </c>
      <c r="Q387" s="11">
        <v>44530</v>
      </c>
      <c r="R387" s="3" t="s">
        <v>49</v>
      </c>
      <c r="S387" s="4">
        <v>0</v>
      </c>
      <c r="T387" s="4">
        <f t="shared" si="5"/>
        <v>1475</v>
      </c>
    </row>
    <row r="388" spans="5:20" s="1" customFormat="1" ht="19.7" hidden="1" customHeight="1" x14ac:dyDescent="0.2">
      <c r="E388" s="10" t="str">
        <f>VLOOKUP(J388,Département!$C$4:$G$149,5,FALSE)</f>
        <v>21 Côte-d'Or</v>
      </c>
      <c r="F388" s="3" t="s">
        <v>816</v>
      </c>
      <c r="G388" s="3" t="s">
        <v>42</v>
      </c>
      <c r="H388" s="3" t="s">
        <v>853</v>
      </c>
      <c r="I388" s="3" t="s">
        <v>44</v>
      </c>
      <c r="J388" s="3" t="s">
        <v>847</v>
      </c>
      <c r="K388" s="3" t="s">
        <v>3</v>
      </c>
      <c r="L388" s="4"/>
      <c r="M388" s="3" t="s">
        <v>198</v>
      </c>
      <c r="N388" s="3" t="s">
        <v>848</v>
      </c>
      <c r="O388" s="4">
        <v>255</v>
      </c>
      <c r="P388" s="3" t="s">
        <v>48</v>
      </c>
      <c r="Q388" s="11">
        <v>44530</v>
      </c>
      <c r="R388" s="3" t="s">
        <v>49</v>
      </c>
      <c r="S388" s="4">
        <v>0</v>
      </c>
      <c r="T388" s="4">
        <f t="shared" si="5"/>
        <v>255</v>
      </c>
    </row>
    <row r="389" spans="5:20" s="1" customFormat="1" ht="19.7" hidden="1" customHeight="1" x14ac:dyDescent="0.2">
      <c r="E389" s="10" t="str">
        <f>VLOOKUP(J389,Département!$C$4:$G$149,5,FALSE)</f>
        <v>21 Côte-d'Or</v>
      </c>
      <c r="F389" s="3" t="s">
        <v>816</v>
      </c>
      <c r="G389" s="3" t="s">
        <v>42</v>
      </c>
      <c r="H389" s="3" t="s">
        <v>854</v>
      </c>
      <c r="I389" s="3" t="s">
        <v>44</v>
      </c>
      <c r="J389" s="3" t="s">
        <v>847</v>
      </c>
      <c r="K389" s="3" t="s">
        <v>3</v>
      </c>
      <c r="L389" s="4"/>
      <c r="M389" s="3" t="s">
        <v>198</v>
      </c>
      <c r="N389" s="3" t="s">
        <v>855</v>
      </c>
      <c r="O389" s="4">
        <v>480</v>
      </c>
      <c r="P389" s="3" t="s">
        <v>48</v>
      </c>
      <c r="Q389" s="11">
        <v>44530</v>
      </c>
      <c r="R389" s="3" t="s">
        <v>49</v>
      </c>
      <c r="S389" s="4">
        <v>480</v>
      </c>
      <c r="T389" s="4">
        <f t="shared" si="5"/>
        <v>0</v>
      </c>
    </row>
    <row r="390" spans="5:20" s="1" customFormat="1" ht="19.7" hidden="1" customHeight="1" x14ac:dyDescent="0.2">
      <c r="E390" s="10" t="str">
        <f>VLOOKUP(J390,Département!$C$4:$G$149,5,FALSE)</f>
        <v>21 Côte-d'Or</v>
      </c>
      <c r="F390" s="3" t="s">
        <v>816</v>
      </c>
      <c r="G390" s="3" t="s">
        <v>42</v>
      </c>
      <c r="H390" s="3" t="s">
        <v>856</v>
      </c>
      <c r="I390" s="3" t="s">
        <v>44</v>
      </c>
      <c r="J390" s="3" t="s">
        <v>847</v>
      </c>
      <c r="K390" s="3" t="s">
        <v>3</v>
      </c>
      <c r="L390" s="4"/>
      <c r="M390" s="3" t="s">
        <v>198</v>
      </c>
      <c r="N390" s="3" t="s">
        <v>850</v>
      </c>
      <c r="O390" s="4">
        <v>630</v>
      </c>
      <c r="P390" s="3" t="s">
        <v>48</v>
      </c>
      <c r="Q390" s="11">
        <v>44530</v>
      </c>
      <c r="R390" s="3" t="s">
        <v>49</v>
      </c>
      <c r="S390" s="4">
        <v>0</v>
      </c>
      <c r="T390" s="4">
        <f t="shared" si="5"/>
        <v>630</v>
      </c>
    </row>
    <row r="391" spans="5:20" s="1" customFormat="1" ht="19.7" hidden="1" customHeight="1" x14ac:dyDescent="0.2">
      <c r="E391" s="10" t="str">
        <f>VLOOKUP(J391,Département!$C$4:$G$149,5,FALSE)</f>
        <v>21 Côte-d'Or</v>
      </c>
      <c r="F391" s="3" t="s">
        <v>816</v>
      </c>
      <c r="G391" s="3" t="s">
        <v>42</v>
      </c>
      <c r="H391" s="3" t="s">
        <v>857</v>
      </c>
      <c r="I391" s="3" t="s">
        <v>44</v>
      </c>
      <c r="J391" s="3" t="s">
        <v>847</v>
      </c>
      <c r="K391" s="3" t="s">
        <v>14</v>
      </c>
      <c r="L391" s="4"/>
      <c r="M391" s="3" t="s">
        <v>148</v>
      </c>
      <c r="N391" s="3" t="s">
        <v>855</v>
      </c>
      <c r="O391" s="4">
        <v>480</v>
      </c>
      <c r="P391" s="3" t="s">
        <v>48</v>
      </c>
      <c r="Q391" s="11">
        <v>44530</v>
      </c>
      <c r="R391" s="3" t="s">
        <v>49</v>
      </c>
      <c r="S391" s="4">
        <v>0</v>
      </c>
      <c r="T391" s="4">
        <f t="shared" si="5"/>
        <v>480</v>
      </c>
    </row>
    <row r="392" spans="5:20" s="1" customFormat="1" ht="19.7" hidden="1" customHeight="1" x14ac:dyDescent="0.2">
      <c r="E392" s="10" t="str">
        <f>VLOOKUP(J392,Département!$C$4:$G$149,5,FALSE)</f>
        <v>21 Côte-d'Or</v>
      </c>
      <c r="F392" s="3" t="s">
        <v>816</v>
      </c>
      <c r="G392" s="3" t="s">
        <v>42</v>
      </c>
      <c r="H392" s="3" t="s">
        <v>858</v>
      </c>
      <c r="I392" s="3" t="s">
        <v>44</v>
      </c>
      <c r="J392" s="3" t="s">
        <v>847</v>
      </c>
      <c r="K392" s="3" t="s">
        <v>14</v>
      </c>
      <c r="L392" s="4"/>
      <c r="M392" s="3" t="s">
        <v>148</v>
      </c>
      <c r="N392" s="3" t="s">
        <v>850</v>
      </c>
      <c r="O392" s="4">
        <v>630</v>
      </c>
      <c r="P392" s="3" t="s">
        <v>48</v>
      </c>
      <c r="Q392" s="11">
        <v>44530</v>
      </c>
      <c r="R392" s="3" t="s">
        <v>49</v>
      </c>
      <c r="S392" s="4">
        <v>0</v>
      </c>
      <c r="T392" s="4">
        <f t="shared" si="5"/>
        <v>630</v>
      </c>
    </row>
    <row r="393" spans="5:20" s="1" customFormat="1" ht="19.7" hidden="1" customHeight="1" x14ac:dyDescent="0.2">
      <c r="E393" s="10" t="str">
        <f>VLOOKUP(J393,Département!$C$4:$G$149,5,FALSE)</f>
        <v>21 Côte-d'Or</v>
      </c>
      <c r="F393" s="3" t="s">
        <v>816</v>
      </c>
      <c r="G393" s="3" t="s">
        <v>42</v>
      </c>
      <c r="H393" s="3" t="s">
        <v>859</v>
      </c>
      <c r="I393" s="3" t="s">
        <v>44</v>
      </c>
      <c r="J393" s="3" t="s">
        <v>847</v>
      </c>
      <c r="K393" s="3" t="s">
        <v>10</v>
      </c>
      <c r="L393" s="4"/>
      <c r="M393" s="3" t="s">
        <v>127</v>
      </c>
      <c r="N393" s="3" t="s">
        <v>855</v>
      </c>
      <c r="O393" s="4">
        <v>1120</v>
      </c>
      <c r="P393" s="3" t="s">
        <v>48</v>
      </c>
      <c r="Q393" s="11">
        <v>44530</v>
      </c>
      <c r="R393" s="3" t="s">
        <v>49</v>
      </c>
      <c r="S393" s="4">
        <v>1120</v>
      </c>
      <c r="T393" s="4">
        <f t="shared" ref="T393:T456" si="6">O393-S393</f>
        <v>0</v>
      </c>
    </row>
    <row r="394" spans="5:20" s="1" customFormat="1" ht="19.7" hidden="1" customHeight="1" x14ac:dyDescent="0.2">
      <c r="E394" s="10" t="str">
        <f>VLOOKUP(J394,Département!$C$4:$G$149,5,FALSE)</f>
        <v>21 Côte-d'Or</v>
      </c>
      <c r="F394" s="3" t="s">
        <v>816</v>
      </c>
      <c r="G394" s="3" t="s">
        <v>42</v>
      </c>
      <c r="H394" s="3" t="s">
        <v>860</v>
      </c>
      <c r="I394" s="3" t="s">
        <v>44</v>
      </c>
      <c r="J394" s="3" t="s">
        <v>847</v>
      </c>
      <c r="K394" s="3" t="s">
        <v>6</v>
      </c>
      <c r="L394" s="4"/>
      <c r="M394" s="3" t="s">
        <v>138</v>
      </c>
      <c r="N394" s="3" t="s">
        <v>115</v>
      </c>
      <c r="O394" s="4">
        <v>6672</v>
      </c>
      <c r="P394" s="3" t="s">
        <v>48</v>
      </c>
      <c r="Q394" s="11">
        <v>44530</v>
      </c>
      <c r="R394" s="3" t="s">
        <v>49</v>
      </c>
      <c r="S394" s="4">
        <v>0</v>
      </c>
      <c r="T394" s="4">
        <f t="shared" si="6"/>
        <v>6672</v>
      </c>
    </row>
    <row r="395" spans="5:20" s="1" customFormat="1" ht="19.7" hidden="1" customHeight="1" x14ac:dyDescent="0.2">
      <c r="E395" s="10" t="str">
        <f>VLOOKUP(J395,Département!$C$4:$G$149,5,FALSE)</f>
        <v>21 Côte-d'Or</v>
      </c>
      <c r="F395" s="3" t="s">
        <v>816</v>
      </c>
      <c r="G395" s="3" t="s">
        <v>42</v>
      </c>
      <c r="H395" s="3" t="s">
        <v>861</v>
      </c>
      <c r="I395" s="3" t="s">
        <v>44</v>
      </c>
      <c r="J395" s="3" t="s">
        <v>847</v>
      </c>
      <c r="K395" s="3" t="s">
        <v>11</v>
      </c>
      <c r="L395" s="4"/>
      <c r="M395" s="3" t="s">
        <v>109</v>
      </c>
      <c r="N395" s="3" t="s">
        <v>850</v>
      </c>
      <c r="O395" s="4">
        <v>430</v>
      </c>
      <c r="P395" s="3" t="s">
        <v>48</v>
      </c>
      <c r="Q395" s="11">
        <v>44530</v>
      </c>
      <c r="R395" s="3" t="s">
        <v>49</v>
      </c>
      <c r="S395" s="4">
        <v>430</v>
      </c>
      <c r="T395" s="4">
        <f t="shared" si="6"/>
        <v>0</v>
      </c>
    </row>
    <row r="396" spans="5:20" s="1" customFormat="1" ht="19.7" hidden="1" customHeight="1" x14ac:dyDescent="0.2">
      <c r="E396" s="10" t="str">
        <f>VLOOKUP(J396,Département!$C$4:$G$149,5,FALSE)</f>
        <v>21 Côte-d'Or</v>
      </c>
      <c r="F396" s="3" t="s">
        <v>816</v>
      </c>
      <c r="G396" s="3" t="s">
        <v>42</v>
      </c>
      <c r="H396" s="3" t="s">
        <v>862</v>
      </c>
      <c r="I396" s="3" t="s">
        <v>44</v>
      </c>
      <c r="J396" s="3" t="s">
        <v>847</v>
      </c>
      <c r="K396" s="3" t="s">
        <v>11</v>
      </c>
      <c r="L396" s="4"/>
      <c r="M396" s="3" t="s">
        <v>109</v>
      </c>
      <c r="N396" s="3" t="s">
        <v>855</v>
      </c>
      <c r="O396" s="4">
        <v>355</v>
      </c>
      <c r="P396" s="3" t="s">
        <v>48</v>
      </c>
      <c r="Q396" s="11">
        <v>44530</v>
      </c>
      <c r="R396" s="3" t="s">
        <v>49</v>
      </c>
      <c r="S396" s="4">
        <v>355</v>
      </c>
      <c r="T396" s="4">
        <f t="shared" si="6"/>
        <v>0</v>
      </c>
    </row>
    <row r="397" spans="5:20" s="1" customFormat="1" ht="19.7" hidden="1" customHeight="1" x14ac:dyDescent="0.2">
      <c r="E397" s="10" t="str">
        <f>VLOOKUP(J397,Département!$C$4:$G$149,5,FALSE)</f>
        <v>21 Côte-d'Or</v>
      </c>
      <c r="F397" s="3" t="s">
        <v>816</v>
      </c>
      <c r="G397" s="3" t="s">
        <v>42</v>
      </c>
      <c r="H397" s="3" t="s">
        <v>863</v>
      </c>
      <c r="I397" s="3" t="s">
        <v>44</v>
      </c>
      <c r="J397" s="3" t="s">
        <v>847</v>
      </c>
      <c r="K397" s="3" t="s">
        <v>11</v>
      </c>
      <c r="L397" s="4"/>
      <c r="M397" s="3" t="s">
        <v>109</v>
      </c>
      <c r="N397" s="3" t="s">
        <v>855</v>
      </c>
      <c r="O397" s="4">
        <v>355</v>
      </c>
      <c r="P397" s="3" t="s">
        <v>48</v>
      </c>
      <c r="Q397" s="11">
        <v>44530</v>
      </c>
      <c r="R397" s="3" t="s">
        <v>49</v>
      </c>
      <c r="S397" s="4">
        <v>355</v>
      </c>
      <c r="T397" s="4">
        <f t="shared" si="6"/>
        <v>0</v>
      </c>
    </row>
    <row r="398" spans="5:20" s="1" customFormat="1" ht="19.7" hidden="1" customHeight="1" x14ac:dyDescent="0.2">
      <c r="E398" s="10" t="str">
        <f>VLOOKUP(J398,Département!$C$4:$G$149,5,FALSE)</f>
        <v>21 Côte-d'Or</v>
      </c>
      <c r="F398" s="3" t="s">
        <v>816</v>
      </c>
      <c r="G398" s="3" t="s">
        <v>42</v>
      </c>
      <c r="H398" s="3" t="s">
        <v>864</v>
      </c>
      <c r="I398" s="3" t="s">
        <v>44</v>
      </c>
      <c r="J398" s="3" t="s">
        <v>847</v>
      </c>
      <c r="K398" s="3" t="s">
        <v>11</v>
      </c>
      <c r="L398" s="4"/>
      <c r="M398" s="3" t="s">
        <v>109</v>
      </c>
      <c r="N398" s="3" t="s">
        <v>848</v>
      </c>
      <c r="O398" s="4">
        <v>140</v>
      </c>
      <c r="P398" s="3" t="s">
        <v>48</v>
      </c>
      <c r="Q398" s="11">
        <v>44530</v>
      </c>
      <c r="R398" s="3" t="s">
        <v>49</v>
      </c>
      <c r="S398" s="4">
        <v>140</v>
      </c>
      <c r="T398" s="4">
        <f t="shared" si="6"/>
        <v>0</v>
      </c>
    </row>
    <row r="399" spans="5:20" s="1" customFormat="1" ht="19.7" hidden="1" customHeight="1" x14ac:dyDescent="0.2">
      <c r="E399" s="10" t="str">
        <f>VLOOKUP(J399,Département!$C$4:$G$149,5,FALSE)</f>
        <v>21 Côte-d'Or</v>
      </c>
      <c r="F399" s="3" t="s">
        <v>816</v>
      </c>
      <c r="G399" s="3" t="s">
        <v>42</v>
      </c>
      <c r="H399" s="3" t="s">
        <v>865</v>
      </c>
      <c r="I399" s="3" t="s">
        <v>44</v>
      </c>
      <c r="J399" s="3" t="s">
        <v>847</v>
      </c>
      <c r="K399" s="3" t="s">
        <v>11</v>
      </c>
      <c r="L399" s="4"/>
      <c r="M399" s="3" t="s">
        <v>109</v>
      </c>
      <c r="N399" s="3" t="s">
        <v>848</v>
      </c>
      <c r="O399" s="4">
        <v>140</v>
      </c>
      <c r="P399" s="3" t="s">
        <v>48</v>
      </c>
      <c r="Q399" s="11">
        <v>44530</v>
      </c>
      <c r="R399" s="3" t="s">
        <v>49</v>
      </c>
      <c r="S399" s="4">
        <v>140</v>
      </c>
      <c r="T399" s="4">
        <f t="shared" si="6"/>
        <v>0</v>
      </c>
    </row>
    <row r="400" spans="5:20" s="1" customFormat="1" ht="19.7" hidden="1" customHeight="1" x14ac:dyDescent="0.2">
      <c r="E400" s="10" t="str">
        <f>VLOOKUP(J400,Département!$C$4:$G$149,5,FALSE)</f>
        <v>21 Côte-d'Or</v>
      </c>
      <c r="F400" s="3" t="s">
        <v>816</v>
      </c>
      <c r="G400" s="3" t="s">
        <v>42</v>
      </c>
      <c r="H400" s="3" t="s">
        <v>866</v>
      </c>
      <c r="I400" s="3" t="s">
        <v>44</v>
      </c>
      <c r="J400" s="3" t="s">
        <v>847</v>
      </c>
      <c r="K400" s="3" t="s">
        <v>12</v>
      </c>
      <c r="L400" s="4"/>
      <c r="M400" s="3" t="s">
        <v>696</v>
      </c>
      <c r="N400" s="3" t="s">
        <v>115</v>
      </c>
      <c r="O400" s="4">
        <v>1668</v>
      </c>
      <c r="P400" s="3" t="s">
        <v>48</v>
      </c>
      <c r="Q400" s="11">
        <v>44530</v>
      </c>
      <c r="R400" s="3" t="s">
        <v>49</v>
      </c>
      <c r="S400" s="4">
        <v>0</v>
      </c>
      <c r="T400" s="4">
        <f t="shared" si="6"/>
        <v>1668</v>
      </c>
    </row>
    <row r="401" spans="5:20" s="1" customFormat="1" ht="19.7" hidden="1" customHeight="1" x14ac:dyDescent="0.2">
      <c r="E401" s="10" t="str">
        <f>VLOOKUP(J401,Département!$C$4:$G$149,5,FALSE)</f>
        <v>21 Côte-d'Or</v>
      </c>
      <c r="F401" s="3" t="s">
        <v>816</v>
      </c>
      <c r="G401" s="3" t="s">
        <v>42</v>
      </c>
      <c r="H401" s="3" t="s">
        <v>867</v>
      </c>
      <c r="I401" s="3" t="s">
        <v>44</v>
      </c>
      <c r="J401" s="3" t="s">
        <v>847</v>
      </c>
      <c r="K401" s="3" t="s">
        <v>26</v>
      </c>
      <c r="L401" s="4"/>
      <c r="M401" s="3" t="s">
        <v>868</v>
      </c>
      <c r="N401" s="3" t="s">
        <v>234</v>
      </c>
      <c r="O401" s="4">
        <v>1070</v>
      </c>
      <c r="P401" s="3" t="s">
        <v>48</v>
      </c>
      <c r="Q401" s="11">
        <v>44530</v>
      </c>
      <c r="R401" s="3" t="s">
        <v>49</v>
      </c>
      <c r="S401" s="4">
        <v>0</v>
      </c>
      <c r="T401" s="4">
        <f t="shared" si="6"/>
        <v>1070</v>
      </c>
    </row>
    <row r="402" spans="5:20" s="1" customFormat="1" ht="19.7" hidden="1" customHeight="1" x14ac:dyDescent="0.2">
      <c r="E402" s="10" t="str">
        <f>VLOOKUP(J402,Département!$C$4:$G$149,5,FALSE)</f>
        <v>21 Côte-d'Or</v>
      </c>
      <c r="F402" s="3" t="s">
        <v>816</v>
      </c>
      <c r="G402" s="3" t="s">
        <v>42</v>
      </c>
      <c r="H402" s="3" t="s">
        <v>869</v>
      </c>
      <c r="I402" s="3" t="s">
        <v>44</v>
      </c>
      <c r="J402" s="3" t="s">
        <v>847</v>
      </c>
      <c r="K402" s="3" t="s">
        <v>10</v>
      </c>
      <c r="L402" s="4"/>
      <c r="M402" s="3" t="s">
        <v>127</v>
      </c>
      <c r="N402" s="3" t="s">
        <v>870</v>
      </c>
      <c r="O402" s="4">
        <v>1270</v>
      </c>
      <c r="P402" s="3" t="s">
        <v>48</v>
      </c>
      <c r="Q402" s="11">
        <v>44530</v>
      </c>
      <c r="R402" s="3" t="s">
        <v>49</v>
      </c>
      <c r="S402" s="4">
        <v>1270</v>
      </c>
      <c r="T402" s="4">
        <f t="shared" si="6"/>
        <v>0</v>
      </c>
    </row>
    <row r="403" spans="5:20" s="1" customFormat="1" ht="19.7" hidden="1" customHeight="1" x14ac:dyDescent="0.2">
      <c r="E403" s="10" t="str">
        <f>VLOOKUP(J403,Département!$C$4:$G$149,5,FALSE)</f>
        <v>21 Côte-d'Or</v>
      </c>
      <c r="F403" s="3" t="s">
        <v>816</v>
      </c>
      <c r="G403" s="3" t="s">
        <v>42</v>
      </c>
      <c r="H403" s="3" t="s">
        <v>871</v>
      </c>
      <c r="I403" s="3" t="s">
        <v>44</v>
      </c>
      <c r="J403" s="3" t="s">
        <v>847</v>
      </c>
      <c r="K403" s="3" t="s">
        <v>14</v>
      </c>
      <c r="L403" s="4"/>
      <c r="M403" s="3" t="s">
        <v>148</v>
      </c>
      <c r="N403" s="3" t="s">
        <v>872</v>
      </c>
      <c r="O403" s="4">
        <v>802</v>
      </c>
      <c r="P403" s="3" t="s">
        <v>48</v>
      </c>
      <c r="Q403" s="11">
        <v>44530</v>
      </c>
      <c r="R403" s="3" t="s">
        <v>49</v>
      </c>
      <c r="S403" s="4">
        <v>0</v>
      </c>
      <c r="T403" s="4">
        <f t="shared" si="6"/>
        <v>802</v>
      </c>
    </row>
    <row r="404" spans="5:20" s="1" customFormat="1" ht="19.7" hidden="1" customHeight="1" x14ac:dyDescent="0.2">
      <c r="E404" s="10" t="str">
        <f>VLOOKUP(J404,Département!$C$4:$G$149,5,FALSE)</f>
        <v>21 Côte-d'Or</v>
      </c>
      <c r="F404" s="3" t="s">
        <v>816</v>
      </c>
      <c r="G404" s="3" t="s">
        <v>42</v>
      </c>
      <c r="H404" s="3" t="s">
        <v>873</v>
      </c>
      <c r="I404" s="3" t="s">
        <v>44</v>
      </c>
      <c r="J404" s="3" t="s">
        <v>847</v>
      </c>
      <c r="K404" s="3" t="s">
        <v>10</v>
      </c>
      <c r="L404" s="4"/>
      <c r="M404" s="3" t="s">
        <v>127</v>
      </c>
      <c r="N404" s="3" t="s">
        <v>872</v>
      </c>
      <c r="O404" s="4">
        <v>1002</v>
      </c>
      <c r="P404" s="3" t="s">
        <v>48</v>
      </c>
      <c r="Q404" s="11">
        <v>44530</v>
      </c>
      <c r="R404" s="3" t="s">
        <v>49</v>
      </c>
      <c r="S404" s="4">
        <v>0</v>
      </c>
      <c r="T404" s="4">
        <f t="shared" si="6"/>
        <v>1002</v>
      </c>
    </row>
    <row r="405" spans="5:20" s="1" customFormat="1" ht="19.7" hidden="1" customHeight="1" x14ac:dyDescent="0.2">
      <c r="E405" s="10" t="str">
        <f>VLOOKUP(J405,Département!$C$4:$G$149,5,FALSE)</f>
        <v>21 Côte-d'Or</v>
      </c>
      <c r="F405" s="3" t="s">
        <v>816</v>
      </c>
      <c r="G405" s="3" t="s">
        <v>42</v>
      </c>
      <c r="H405" s="3" t="s">
        <v>874</v>
      </c>
      <c r="I405" s="3" t="s">
        <v>44</v>
      </c>
      <c r="J405" s="3" t="s">
        <v>847</v>
      </c>
      <c r="K405" s="3" t="s">
        <v>14</v>
      </c>
      <c r="L405" s="4"/>
      <c r="M405" s="3" t="s">
        <v>148</v>
      </c>
      <c r="N405" s="3" t="s">
        <v>870</v>
      </c>
      <c r="O405" s="4">
        <v>1015</v>
      </c>
      <c r="P405" s="3" t="s">
        <v>48</v>
      </c>
      <c r="Q405" s="11">
        <v>44530</v>
      </c>
      <c r="R405" s="3" t="s">
        <v>49</v>
      </c>
      <c r="S405" s="4">
        <v>0</v>
      </c>
      <c r="T405" s="4">
        <f t="shared" si="6"/>
        <v>1015</v>
      </c>
    </row>
    <row r="406" spans="5:20" s="1" customFormat="1" ht="19.7" hidden="1" customHeight="1" x14ac:dyDescent="0.2">
      <c r="E406" s="10" t="str">
        <f>VLOOKUP(J406,Département!$C$4:$G$149,5,FALSE)</f>
        <v>21 Côte-d'Or</v>
      </c>
      <c r="F406" s="3" t="s">
        <v>816</v>
      </c>
      <c r="G406" s="3" t="s">
        <v>42</v>
      </c>
      <c r="H406" s="3" t="s">
        <v>875</v>
      </c>
      <c r="I406" s="3" t="s">
        <v>44</v>
      </c>
      <c r="J406" s="3" t="s">
        <v>847</v>
      </c>
      <c r="K406" s="3" t="s">
        <v>10</v>
      </c>
      <c r="L406" s="4"/>
      <c r="M406" s="3" t="s">
        <v>127</v>
      </c>
      <c r="N406" s="3" t="s">
        <v>850</v>
      </c>
      <c r="O406" s="4">
        <v>1475</v>
      </c>
      <c r="P406" s="3" t="s">
        <v>48</v>
      </c>
      <c r="Q406" s="11">
        <v>44530</v>
      </c>
      <c r="R406" s="3" t="s">
        <v>49</v>
      </c>
      <c r="S406" s="4">
        <v>0</v>
      </c>
      <c r="T406" s="4">
        <f t="shared" si="6"/>
        <v>1475</v>
      </c>
    </row>
    <row r="407" spans="5:20" s="1" customFormat="1" ht="19.7" hidden="1" customHeight="1" x14ac:dyDescent="0.2">
      <c r="E407" s="10" t="str">
        <f>VLOOKUP(J407,Département!$C$4:$G$149,5,FALSE)</f>
        <v>21 Côte-d'Or</v>
      </c>
      <c r="F407" s="3" t="s">
        <v>816</v>
      </c>
      <c r="G407" s="3" t="s">
        <v>42</v>
      </c>
      <c r="H407" s="3" t="s">
        <v>876</v>
      </c>
      <c r="I407" s="3" t="s">
        <v>44</v>
      </c>
      <c r="J407" s="3" t="s">
        <v>847</v>
      </c>
      <c r="K407" s="3" t="s">
        <v>10</v>
      </c>
      <c r="L407" s="4"/>
      <c r="M407" s="3" t="s">
        <v>127</v>
      </c>
      <c r="N407" s="3" t="s">
        <v>848</v>
      </c>
      <c r="O407" s="4">
        <v>595</v>
      </c>
      <c r="P407" s="3" t="s">
        <v>48</v>
      </c>
      <c r="Q407" s="11">
        <v>44530</v>
      </c>
      <c r="R407" s="3" t="s">
        <v>49</v>
      </c>
      <c r="S407" s="4">
        <v>0</v>
      </c>
      <c r="T407" s="4">
        <f t="shared" si="6"/>
        <v>595</v>
      </c>
    </row>
    <row r="408" spans="5:20" s="1" customFormat="1" ht="19.7" hidden="1" customHeight="1" x14ac:dyDescent="0.2">
      <c r="E408" s="10" t="str">
        <f>VLOOKUP(J408,Département!$C$4:$G$149,5,FALSE)</f>
        <v>21 Côte-d'Or</v>
      </c>
      <c r="F408" s="3" t="s">
        <v>816</v>
      </c>
      <c r="G408" s="3" t="s">
        <v>42</v>
      </c>
      <c r="H408" s="3" t="s">
        <v>877</v>
      </c>
      <c r="I408" s="3" t="s">
        <v>44</v>
      </c>
      <c r="J408" s="3" t="s">
        <v>847</v>
      </c>
      <c r="K408" s="3" t="s">
        <v>10</v>
      </c>
      <c r="L408" s="4"/>
      <c r="M408" s="3" t="s">
        <v>127</v>
      </c>
      <c r="N408" s="3" t="s">
        <v>855</v>
      </c>
      <c r="O408" s="4">
        <v>1120</v>
      </c>
      <c r="P408" s="3" t="s">
        <v>48</v>
      </c>
      <c r="Q408" s="11">
        <v>44530</v>
      </c>
      <c r="R408" s="3" t="s">
        <v>49</v>
      </c>
      <c r="S408" s="4">
        <v>1120</v>
      </c>
      <c r="T408" s="4">
        <f t="shared" si="6"/>
        <v>0</v>
      </c>
    </row>
    <row r="409" spans="5:20" s="1" customFormat="1" ht="19.7" hidden="1" customHeight="1" x14ac:dyDescent="0.2">
      <c r="E409" s="10" t="str">
        <f>VLOOKUP(J409,Département!$C$4:$G$149,5,FALSE)</f>
        <v>21 Côte-d'Or</v>
      </c>
      <c r="F409" s="3" t="s">
        <v>816</v>
      </c>
      <c r="G409" s="3" t="s">
        <v>42</v>
      </c>
      <c r="H409" s="3" t="s">
        <v>878</v>
      </c>
      <c r="I409" s="3" t="s">
        <v>44</v>
      </c>
      <c r="J409" s="3" t="s">
        <v>847</v>
      </c>
      <c r="K409" s="3" t="s">
        <v>10</v>
      </c>
      <c r="L409" s="4"/>
      <c r="M409" s="3" t="s">
        <v>127</v>
      </c>
      <c r="N409" s="3" t="s">
        <v>870</v>
      </c>
      <c r="O409" s="4">
        <v>1270</v>
      </c>
      <c r="P409" s="3" t="s">
        <v>48</v>
      </c>
      <c r="Q409" s="11">
        <v>44530</v>
      </c>
      <c r="R409" s="3" t="s">
        <v>49</v>
      </c>
      <c r="S409" s="4">
        <v>1270</v>
      </c>
      <c r="T409" s="4">
        <f t="shared" si="6"/>
        <v>0</v>
      </c>
    </row>
    <row r="410" spans="5:20" s="1" customFormat="1" ht="19.7" hidden="1" customHeight="1" x14ac:dyDescent="0.2">
      <c r="E410" s="10" t="str">
        <f>VLOOKUP(J410,Département!$C$4:$G$149,5,FALSE)</f>
        <v>21 Côte-d'Or</v>
      </c>
      <c r="F410" s="3" t="s">
        <v>816</v>
      </c>
      <c r="G410" s="3" t="s">
        <v>42</v>
      </c>
      <c r="H410" s="3" t="s">
        <v>879</v>
      </c>
      <c r="I410" s="3" t="s">
        <v>44</v>
      </c>
      <c r="J410" s="3" t="s">
        <v>847</v>
      </c>
      <c r="K410" s="3" t="s">
        <v>10</v>
      </c>
      <c r="L410" s="4"/>
      <c r="M410" s="3" t="s">
        <v>127</v>
      </c>
      <c r="N410" s="3" t="s">
        <v>872</v>
      </c>
      <c r="O410" s="4">
        <v>1002</v>
      </c>
      <c r="P410" s="3" t="s">
        <v>48</v>
      </c>
      <c r="Q410" s="11">
        <v>44530</v>
      </c>
      <c r="R410" s="3" t="s">
        <v>49</v>
      </c>
      <c r="S410" s="4">
        <v>0</v>
      </c>
      <c r="T410" s="4">
        <f t="shared" si="6"/>
        <v>1002</v>
      </c>
    </row>
    <row r="411" spans="5:20" s="1" customFormat="1" ht="19.7" hidden="1" customHeight="1" x14ac:dyDescent="0.2">
      <c r="E411" s="10" t="str">
        <f>VLOOKUP(J411,Département!$C$4:$G$149,5,FALSE)</f>
        <v>21 Côte-d'Or</v>
      </c>
      <c r="F411" s="3" t="s">
        <v>816</v>
      </c>
      <c r="G411" s="3" t="s">
        <v>42</v>
      </c>
      <c r="H411" s="3" t="s">
        <v>880</v>
      </c>
      <c r="I411" s="3" t="s">
        <v>44</v>
      </c>
      <c r="J411" s="3" t="s">
        <v>847</v>
      </c>
      <c r="K411" s="3" t="s">
        <v>6</v>
      </c>
      <c r="L411" s="4"/>
      <c r="M411" s="3" t="s">
        <v>138</v>
      </c>
      <c r="N411" s="3" t="s">
        <v>881</v>
      </c>
      <c r="O411" s="4">
        <v>770</v>
      </c>
      <c r="P411" s="3" t="s">
        <v>48</v>
      </c>
      <c r="Q411" s="11">
        <v>44530</v>
      </c>
      <c r="R411" s="3" t="s">
        <v>49</v>
      </c>
      <c r="S411" s="4">
        <v>0</v>
      </c>
      <c r="T411" s="4">
        <f t="shared" si="6"/>
        <v>770</v>
      </c>
    </row>
    <row r="412" spans="5:20" s="1" customFormat="1" ht="19.7" hidden="1" customHeight="1" x14ac:dyDescent="0.2">
      <c r="E412" s="10" t="str">
        <f>VLOOKUP(J412,Département!$C$4:$G$149,5,FALSE)</f>
        <v>21 Côte-d'Or</v>
      </c>
      <c r="F412" s="3" t="s">
        <v>816</v>
      </c>
      <c r="G412" s="3" t="s">
        <v>42</v>
      </c>
      <c r="H412" s="3" t="s">
        <v>882</v>
      </c>
      <c r="I412" s="3" t="s">
        <v>44</v>
      </c>
      <c r="J412" s="3" t="s">
        <v>847</v>
      </c>
      <c r="K412" s="3" t="s">
        <v>15</v>
      </c>
      <c r="L412" s="4"/>
      <c r="M412" s="3" t="s">
        <v>156</v>
      </c>
      <c r="N412" s="3" t="s">
        <v>881</v>
      </c>
      <c r="O412" s="4">
        <v>33</v>
      </c>
      <c r="P412" s="3" t="s">
        <v>48</v>
      </c>
      <c r="Q412" s="11">
        <v>44530</v>
      </c>
      <c r="R412" s="3" t="s">
        <v>49</v>
      </c>
      <c r="S412" s="4">
        <v>0</v>
      </c>
      <c r="T412" s="4">
        <f t="shared" si="6"/>
        <v>33</v>
      </c>
    </row>
    <row r="413" spans="5:20" s="1" customFormat="1" ht="19.7" hidden="1" customHeight="1" x14ac:dyDescent="0.2">
      <c r="E413" s="10" t="str">
        <f>VLOOKUP(J413,Département!$C$4:$G$149,5,FALSE)</f>
        <v>21 Côte-d'Or</v>
      </c>
      <c r="F413" s="3" t="s">
        <v>816</v>
      </c>
      <c r="G413" s="3" t="s">
        <v>42</v>
      </c>
      <c r="H413" s="3" t="s">
        <v>883</v>
      </c>
      <c r="I413" s="3" t="s">
        <v>44</v>
      </c>
      <c r="J413" s="3" t="s">
        <v>847</v>
      </c>
      <c r="K413" s="3" t="s">
        <v>11</v>
      </c>
      <c r="L413" s="4"/>
      <c r="M413" s="3" t="s">
        <v>109</v>
      </c>
      <c r="N413" s="3" t="s">
        <v>884</v>
      </c>
      <c r="O413" s="4">
        <v>155</v>
      </c>
      <c r="P413" s="3" t="s">
        <v>48</v>
      </c>
      <c r="Q413" s="11">
        <v>44530</v>
      </c>
      <c r="R413" s="3" t="s">
        <v>49</v>
      </c>
      <c r="S413" s="4">
        <v>0</v>
      </c>
      <c r="T413" s="4">
        <f t="shared" si="6"/>
        <v>155</v>
      </c>
    </row>
    <row r="414" spans="5:20" s="1" customFormat="1" ht="19.7" hidden="1" customHeight="1" x14ac:dyDescent="0.2">
      <c r="E414" s="10" t="str">
        <f>VLOOKUP(J414,Département!$C$4:$G$149,5,FALSE)</f>
        <v>21 Côte-d'Or</v>
      </c>
      <c r="F414" s="3" t="s">
        <v>816</v>
      </c>
      <c r="G414" s="3" t="s">
        <v>42</v>
      </c>
      <c r="H414" s="3" t="s">
        <v>885</v>
      </c>
      <c r="I414" s="3" t="s">
        <v>44</v>
      </c>
      <c r="J414" s="3" t="s">
        <v>847</v>
      </c>
      <c r="K414" s="3" t="s">
        <v>6</v>
      </c>
      <c r="L414" s="4"/>
      <c r="M414" s="3" t="s">
        <v>138</v>
      </c>
      <c r="N414" s="3" t="s">
        <v>886</v>
      </c>
      <c r="O414" s="4">
        <v>1414</v>
      </c>
      <c r="P414" s="3" t="s">
        <v>48</v>
      </c>
      <c r="Q414" s="11">
        <v>44530</v>
      </c>
      <c r="R414" s="3" t="s">
        <v>49</v>
      </c>
      <c r="S414" s="4">
        <v>0</v>
      </c>
      <c r="T414" s="4">
        <f t="shared" si="6"/>
        <v>1414</v>
      </c>
    </row>
    <row r="415" spans="5:20" s="1" customFormat="1" ht="19.7" hidden="1" customHeight="1" x14ac:dyDescent="0.2">
      <c r="E415" s="10" t="str">
        <f>VLOOKUP(J415,Département!$C$4:$G$149,5,FALSE)</f>
        <v>21 Côte-d'Or</v>
      </c>
      <c r="F415" s="3" t="s">
        <v>816</v>
      </c>
      <c r="G415" s="3" t="s">
        <v>42</v>
      </c>
      <c r="H415" s="3" t="s">
        <v>887</v>
      </c>
      <c r="I415" s="3" t="s">
        <v>44</v>
      </c>
      <c r="J415" s="3" t="s">
        <v>847</v>
      </c>
      <c r="K415" s="3" t="s">
        <v>11</v>
      </c>
      <c r="L415" s="4"/>
      <c r="M415" s="3" t="s">
        <v>109</v>
      </c>
      <c r="N415" s="3" t="s">
        <v>886</v>
      </c>
      <c r="O415" s="4">
        <v>202</v>
      </c>
      <c r="P415" s="3" t="s">
        <v>48</v>
      </c>
      <c r="Q415" s="11">
        <v>44530</v>
      </c>
      <c r="R415" s="3" t="s">
        <v>49</v>
      </c>
      <c r="S415" s="4">
        <v>0</v>
      </c>
      <c r="T415" s="4">
        <f t="shared" si="6"/>
        <v>202</v>
      </c>
    </row>
    <row r="416" spans="5:20" s="1" customFormat="1" ht="19.7" hidden="1" customHeight="1" x14ac:dyDescent="0.2">
      <c r="E416" s="10" t="str">
        <f>VLOOKUP(J416,Département!$C$4:$G$149,5,FALSE)</f>
        <v>21 Côte-d'Or</v>
      </c>
      <c r="F416" s="3" t="s">
        <v>816</v>
      </c>
      <c r="G416" s="3" t="s">
        <v>42</v>
      </c>
      <c r="H416" s="3" t="s">
        <v>888</v>
      </c>
      <c r="I416" s="3" t="s">
        <v>44</v>
      </c>
      <c r="J416" s="3" t="s">
        <v>847</v>
      </c>
      <c r="K416" s="3" t="s">
        <v>12</v>
      </c>
      <c r="L416" s="4">
        <v>1</v>
      </c>
      <c r="M416" s="3" t="s">
        <v>318</v>
      </c>
      <c r="N416" s="3" t="s">
        <v>886</v>
      </c>
      <c r="O416" s="4">
        <v>101</v>
      </c>
      <c r="P416" s="3" t="s">
        <v>48</v>
      </c>
      <c r="Q416" s="11">
        <v>44530</v>
      </c>
      <c r="R416" s="3" t="s">
        <v>49</v>
      </c>
      <c r="S416" s="4">
        <v>0</v>
      </c>
      <c r="T416" s="4">
        <f t="shared" si="6"/>
        <v>101</v>
      </c>
    </row>
    <row r="417" spans="5:20" s="1" customFormat="1" ht="19.7" hidden="1" customHeight="1" x14ac:dyDescent="0.2">
      <c r="E417" s="10" t="str">
        <f>VLOOKUP(J417,Département!$C$4:$G$149,5,FALSE)</f>
        <v>21 Côte-d'Or</v>
      </c>
      <c r="F417" s="3" t="s">
        <v>816</v>
      </c>
      <c r="G417" s="3" t="s">
        <v>42</v>
      </c>
      <c r="H417" s="3" t="s">
        <v>889</v>
      </c>
      <c r="I417" s="3" t="s">
        <v>44</v>
      </c>
      <c r="J417" s="3" t="s">
        <v>847</v>
      </c>
      <c r="K417" s="3" t="s">
        <v>15</v>
      </c>
      <c r="L417" s="4"/>
      <c r="M417" s="3" t="s">
        <v>156</v>
      </c>
      <c r="N417" s="3" t="s">
        <v>886</v>
      </c>
      <c r="O417" s="4">
        <v>61</v>
      </c>
      <c r="P417" s="3" t="s">
        <v>48</v>
      </c>
      <c r="Q417" s="11">
        <v>44530</v>
      </c>
      <c r="R417" s="3" t="s">
        <v>49</v>
      </c>
      <c r="S417" s="4">
        <v>0</v>
      </c>
      <c r="T417" s="4">
        <f t="shared" si="6"/>
        <v>61</v>
      </c>
    </row>
    <row r="418" spans="5:20" s="1" customFormat="1" ht="19.7" hidden="1" customHeight="1" x14ac:dyDescent="0.2">
      <c r="E418" s="10" t="str">
        <f>VLOOKUP(J418,Département!$C$4:$G$149,5,FALSE)</f>
        <v>21 Côte-d'Or</v>
      </c>
      <c r="F418" s="3" t="s">
        <v>816</v>
      </c>
      <c r="G418" s="3" t="s">
        <v>42</v>
      </c>
      <c r="H418" s="3" t="s">
        <v>890</v>
      </c>
      <c r="I418" s="3" t="s">
        <v>44</v>
      </c>
      <c r="J418" s="3" t="s">
        <v>847</v>
      </c>
      <c r="K418" s="3" t="s">
        <v>6</v>
      </c>
      <c r="L418" s="4"/>
      <c r="M418" s="3" t="s">
        <v>138</v>
      </c>
      <c r="N418" s="3" t="s">
        <v>891</v>
      </c>
      <c r="O418" s="4">
        <v>1070</v>
      </c>
      <c r="P418" s="3" t="s">
        <v>48</v>
      </c>
      <c r="Q418" s="11">
        <v>44530</v>
      </c>
      <c r="R418" s="3" t="s">
        <v>49</v>
      </c>
      <c r="S418" s="4">
        <v>0</v>
      </c>
      <c r="T418" s="4">
        <f t="shared" si="6"/>
        <v>1070</v>
      </c>
    </row>
    <row r="419" spans="5:20" s="1" customFormat="1" ht="19.7" hidden="1" customHeight="1" x14ac:dyDescent="0.2">
      <c r="E419" s="10" t="str">
        <f>VLOOKUP(J419,Département!$C$4:$G$149,5,FALSE)</f>
        <v>21 Côte-d'Or</v>
      </c>
      <c r="F419" s="3" t="s">
        <v>816</v>
      </c>
      <c r="G419" s="3" t="s">
        <v>42</v>
      </c>
      <c r="H419" s="3" t="s">
        <v>892</v>
      </c>
      <c r="I419" s="3" t="s">
        <v>44</v>
      </c>
      <c r="J419" s="3" t="s">
        <v>847</v>
      </c>
      <c r="K419" s="3" t="s">
        <v>11</v>
      </c>
      <c r="L419" s="4"/>
      <c r="M419" s="3" t="s">
        <v>109</v>
      </c>
      <c r="N419" s="3" t="s">
        <v>893</v>
      </c>
      <c r="O419" s="4">
        <v>145</v>
      </c>
      <c r="P419" s="3" t="s">
        <v>48</v>
      </c>
      <c r="Q419" s="11">
        <v>44530</v>
      </c>
      <c r="R419" s="3" t="s">
        <v>49</v>
      </c>
      <c r="S419" s="4">
        <v>0</v>
      </c>
      <c r="T419" s="4">
        <f t="shared" si="6"/>
        <v>145</v>
      </c>
    </row>
    <row r="420" spans="5:20" s="1" customFormat="1" ht="19.7" hidden="1" customHeight="1" x14ac:dyDescent="0.2">
      <c r="E420" s="10" t="str">
        <f>VLOOKUP(J420,Département!$C$4:$G$149,5,FALSE)</f>
        <v>21 Côte-d'Or</v>
      </c>
      <c r="F420" s="3" t="s">
        <v>816</v>
      </c>
      <c r="G420" s="3" t="s">
        <v>42</v>
      </c>
      <c r="H420" s="3" t="s">
        <v>894</v>
      </c>
      <c r="I420" s="3" t="s">
        <v>44</v>
      </c>
      <c r="J420" s="3" t="s">
        <v>847</v>
      </c>
      <c r="K420" s="3" t="s">
        <v>11</v>
      </c>
      <c r="L420" s="4"/>
      <c r="M420" s="3" t="s">
        <v>109</v>
      </c>
      <c r="N420" s="3" t="s">
        <v>886</v>
      </c>
      <c r="O420" s="4">
        <v>202</v>
      </c>
      <c r="P420" s="3" t="s">
        <v>48</v>
      </c>
      <c r="Q420" s="11">
        <v>44530</v>
      </c>
      <c r="R420" s="3" t="s">
        <v>49</v>
      </c>
      <c r="S420" s="4">
        <v>0</v>
      </c>
      <c r="T420" s="4">
        <f t="shared" si="6"/>
        <v>202</v>
      </c>
    </row>
    <row r="421" spans="5:20" s="1" customFormat="1" ht="19.7" hidden="1" customHeight="1" x14ac:dyDescent="0.2">
      <c r="E421" s="10" t="str">
        <f>VLOOKUP(J421,Département!$C$4:$G$149,5,FALSE)</f>
        <v>21 Côte-d'Or</v>
      </c>
      <c r="F421" s="3" t="s">
        <v>816</v>
      </c>
      <c r="G421" s="3" t="s">
        <v>42</v>
      </c>
      <c r="H421" s="3" t="s">
        <v>895</v>
      </c>
      <c r="I421" s="3" t="s">
        <v>44</v>
      </c>
      <c r="J421" s="3" t="s">
        <v>847</v>
      </c>
      <c r="K421" s="3" t="s">
        <v>12</v>
      </c>
      <c r="L421" s="4">
        <v>1</v>
      </c>
      <c r="M421" s="3" t="s">
        <v>318</v>
      </c>
      <c r="N421" s="3" t="s">
        <v>891</v>
      </c>
      <c r="O421" s="4">
        <v>77</v>
      </c>
      <c r="P421" s="3" t="s">
        <v>48</v>
      </c>
      <c r="Q421" s="11">
        <v>44530</v>
      </c>
      <c r="R421" s="3" t="s">
        <v>49</v>
      </c>
      <c r="S421" s="4">
        <v>0</v>
      </c>
      <c r="T421" s="4">
        <f t="shared" si="6"/>
        <v>77</v>
      </c>
    </row>
    <row r="422" spans="5:20" s="1" customFormat="1" ht="19.7" hidden="1" customHeight="1" x14ac:dyDescent="0.2">
      <c r="E422" s="10" t="str">
        <f>VLOOKUP(J422,Département!$C$4:$G$149,5,FALSE)</f>
        <v>21 Côte-d'Or</v>
      </c>
      <c r="F422" s="3" t="s">
        <v>816</v>
      </c>
      <c r="G422" s="3" t="s">
        <v>42</v>
      </c>
      <c r="H422" s="3" t="s">
        <v>896</v>
      </c>
      <c r="I422" s="3" t="s">
        <v>44</v>
      </c>
      <c r="J422" s="3" t="s">
        <v>847</v>
      </c>
      <c r="K422" s="3" t="s">
        <v>15</v>
      </c>
      <c r="L422" s="4"/>
      <c r="M422" s="3" t="s">
        <v>156</v>
      </c>
      <c r="N422" s="3" t="s">
        <v>891</v>
      </c>
      <c r="O422" s="4">
        <v>46</v>
      </c>
      <c r="P422" s="3" t="s">
        <v>48</v>
      </c>
      <c r="Q422" s="11">
        <v>44530</v>
      </c>
      <c r="R422" s="3" t="s">
        <v>49</v>
      </c>
      <c r="S422" s="4">
        <v>0</v>
      </c>
      <c r="T422" s="4">
        <f t="shared" si="6"/>
        <v>46</v>
      </c>
    </row>
    <row r="423" spans="5:20" s="1" customFormat="1" ht="19.7" hidden="1" customHeight="1" x14ac:dyDescent="0.2">
      <c r="E423" s="10" t="str">
        <f>VLOOKUP(J423,Département!$C$4:$G$149,5,FALSE)</f>
        <v>21 Côte-d'Or</v>
      </c>
      <c r="F423" s="3" t="s">
        <v>816</v>
      </c>
      <c r="G423" s="3" t="s">
        <v>42</v>
      </c>
      <c r="H423" s="3" t="s">
        <v>897</v>
      </c>
      <c r="I423" s="3" t="s">
        <v>44</v>
      </c>
      <c r="J423" s="3" t="s">
        <v>847</v>
      </c>
      <c r="K423" s="3" t="s">
        <v>6</v>
      </c>
      <c r="L423" s="4"/>
      <c r="M423" s="3" t="s">
        <v>138</v>
      </c>
      <c r="N423" s="3" t="s">
        <v>884</v>
      </c>
      <c r="O423" s="4">
        <v>1085</v>
      </c>
      <c r="P423" s="3" t="s">
        <v>48</v>
      </c>
      <c r="Q423" s="11">
        <v>44530</v>
      </c>
      <c r="R423" s="3" t="s">
        <v>49</v>
      </c>
      <c r="S423" s="4">
        <v>0</v>
      </c>
      <c r="T423" s="4">
        <f t="shared" si="6"/>
        <v>1085</v>
      </c>
    </row>
    <row r="424" spans="5:20" s="1" customFormat="1" ht="19.7" hidden="1" customHeight="1" x14ac:dyDescent="0.2">
      <c r="E424" s="10" t="str">
        <f>VLOOKUP(J424,Département!$C$4:$G$149,5,FALSE)</f>
        <v>21 Côte-d'Or</v>
      </c>
      <c r="F424" s="3" t="s">
        <v>816</v>
      </c>
      <c r="G424" s="3" t="s">
        <v>42</v>
      </c>
      <c r="H424" s="3" t="s">
        <v>898</v>
      </c>
      <c r="I424" s="3" t="s">
        <v>44</v>
      </c>
      <c r="J424" s="3" t="s">
        <v>847</v>
      </c>
      <c r="K424" s="3" t="s">
        <v>11</v>
      </c>
      <c r="L424" s="4"/>
      <c r="M424" s="3" t="s">
        <v>109</v>
      </c>
      <c r="N424" s="3" t="s">
        <v>891</v>
      </c>
      <c r="O424" s="4">
        <v>154</v>
      </c>
      <c r="P424" s="3" t="s">
        <v>48</v>
      </c>
      <c r="Q424" s="11">
        <v>44530</v>
      </c>
      <c r="R424" s="3" t="s">
        <v>49</v>
      </c>
      <c r="S424" s="4">
        <v>0</v>
      </c>
      <c r="T424" s="4">
        <f t="shared" si="6"/>
        <v>154</v>
      </c>
    </row>
    <row r="425" spans="5:20" s="1" customFormat="1" ht="19.7" hidden="1" customHeight="1" x14ac:dyDescent="0.2">
      <c r="E425" s="10" t="str">
        <f>VLOOKUP(J425,Département!$C$4:$G$149,5,FALSE)</f>
        <v>21 Côte-d'Or</v>
      </c>
      <c r="F425" s="3" t="s">
        <v>816</v>
      </c>
      <c r="G425" s="3" t="s">
        <v>42</v>
      </c>
      <c r="H425" s="3" t="s">
        <v>899</v>
      </c>
      <c r="I425" s="3" t="s">
        <v>44</v>
      </c>
      <c r="J425" s="3" t="s">
        <v>847</v>
      </c>
      <c r="K425" s="3" t="s">
        <v>15</v>
      </c>
      <c r="L425" s="4"/>
      <c r="M425" s="3" t="s">
        <v>156</v>
      </c>
      <c r="N425" s="3" t="s">
        <v>884</v>
      </c>
      <c r="O425" s="4">
        <v>46</v>
      </c>
      <c r="P425" s="3" t="s">
        <v>48</v>
      </c>
      <c r="Q425" s="11">
        <v>44530</v>
      </c>
      <c r="R425" s="3" t="s">
        <v>49</v>
      </c>
      <c r="S425" s="4">
        <v>0</v>
      </c>
      <c r="T425" s="4">
        <f t="shared" si="6"/>
        <v>46</v>
      </c>
    </row>
    <row r="426" spans="5:20" s="1" customFormat="1" ht="19.7" hidden="1" customHeight="1" x14ac:dyDescent="0.2">
      <c r="E426" s="10" t="str">
        <f>VLOOKUP(J426,Département!$C$4:$G$149,5,FALSE)</f>
        <v>21 Côte-d'Or</v>
      </c>
      <c r="F426" s="3" t="s">
        <v>816</v>
      </c>
      <c r="G426" s="3" t="s">
        <v>42</v>
      </c>
      <c r="H426" s="3" t="s">
        <v>900</v>
      </c>
      <c r="I426" s="3" t="s">
        <v>44</v>
      </c>
      <c r="J426" s="3" t="s">
        <v>847</v>
      </c>
      <c r="K426" s="3" t="s">
        <v>6</v>
      </c>
      <c r="L426" s="4"/>
      <c r="M426" s="3" t="s">
        <v>138</v>
      </c>
      <c r="N426" s="3" t="s">
        <v>893</v>
      </c>
      <c r="O426" s="4">
        <v>1015</v>
      </c>
      <c r="P426" s="3" t="s">
        <v>48</v>
      </c>
      <c r="Q426" s="11">
        <v>44530</v>
      </c>
      <c r="R426" s="3" t="s">
        <v>49</v>
      </c>
      <c r="S426" s="4">
        <v>0</v>
      </c>
      <c r="T426" s="4">
        <f t="shared" si="6"/>
        <v>1015</v>
      </c>
    </row>
    <row r="427" spans="5:20" s="1" customFormat="1" ht="19.7" hidden="1" customHeight="1" x14ac:dyDescent="0.2">
      <c r="E427" s="10" t="str">
        <f>VLOOKUP(J427,Département!$C$4:$G$149,5,FALSE)</f>
        <v>21 Côte-d'Or</v>
      </c>
      <c r="F427" s="3" t="s">
        <v>816</v>
      </c>
      <c r="G427" s="3" t="s">
        <v>42</v>
      </c>
      <c r="H427" s="3" t="s">
        <v>901</v>
      </c>
      <c r="I427" s="3" t="s">
        <v>44</v>
      </c>
      <c r="J427" s="3" t="s">
        <v>847</v>
      </c>
      <c r="K427" s="3" t="s">
        <v>11</v>
      </c>
      <c r="L427" s="4"/>
      <c r="M427" s="3" t="s">
        <v>109</v>
      </c>
      <c r="N427" s="3" t="s">
        <v>881</v>
      </c>
      <c r="O427" s="4">
        <v>110</v>
      </c>
      <c r="P427" s="3" t="s">
        <v>48</v>
      </c>
      <c r="Q427" s="11">
        <v>44530</v>
      </c>
      <c r="R427" s="3" t="s">
        <v>49</v>
      </c>
      <c r="S427" s="4">
        <v>0</v>
      </c>
      <c r="T427" s="4">
        <f t="shared" si="6"/>
        <v>110</v>
      </c>
    </row>
    <row r="428" spans="5:20" s="1" customFormat="1" ht="19.7" hidden="1" customHeight="1" x14ac:dyDescent="0.2">
      <c r="E428" s="10" t="str">
        <f>VLOOKUP(J428,Département!$C$4:$G$149,5,FALSE)</f>
        <v>21 Côte-d'Or</v>
      </c>
      <c r="F428" s="3" t="s">
        <v>816</v>
      </c>
      <c r="G428" s="3" t="s">
        <v>42</v>
      </c>
      <c r="H428" s="3" t="s">
        <v>902</v>
      </c>
      <c r="I428" s="3" t="s">
        <v>44</v>
      </c>
      <c r="J428" s="3" t="s">
        <v>847</v>
      </c>
      <c r="K428" s="3" t="s">
        <v>11</v>
      </c>
      <c r="L428" s="4"/>
      <c r="M428" s="3" t="s">
        <v>109</v>
      </c>
      <c r="N428" s="3" t="s">
        <v>891</v>
      </c>
      <c r="O428" s="4">
        <v>154</v>
      </c>
      <c r="P428" s="3" t="s">
        <v>48</v>
      </c>
      <c r="Q428" s="11">
        <v>44530</v>
      </c>
      <c r="R428" s="3" t="s">
        <v>49</v>
      </c>
      <c r="S428" s="4">
        <v>0</v>
      </c>
      <c r="T428" s="4">
        <f t="shared" si="6"/>
        <v>154</v>
      </c>
    </row>
    <row r="429" spans="5:20" s="1" customFormat="1" ht="19.7" hidden="1" customHeight="1" x14ac:dyDescent="0.2">
      <c r="E429" s="10" t="str">
        <f>VLOOKUP(J429,Département!$C$4:$G$149,5,FALSE)</f>
        <v>21 Côte-d'Or</v>
      </c>
      <c r="F429" s="3" t="s">
        <v>816</v>
      </c>
      <c r="G429" s="3" t="s">
        <v>42</v>
      </c>
      <c r="H429" s="3" t="s">
        <v>903</v>
      </c>
      <c r="I429" s="3" t="s">
        <v>44</v>
      </c>
      <c r="J429" s="3" t="s">
        <v>847</v>
      </c>
      <c r="K429" s="3" t="s">
        <v>15</v>
      </c>
      <c r="L429" s="4"/>
      <c r="M429" s="3" t="s">
        <v>156</v>
      </c>
      <c r="N429" s="3" t="s">
        <v>893</v>
      </c>
      <c r="O429" s="4">
        <v>43</v>
      </c>
      <c r="P429" s="3" t="s">
        <v>48</v>
      </c>
      <c r="Q429" s="11">
        <v>44530</v>
      </c>
      <c r="R429" s="3" t="s">
        <v>49</v>
      </c>
      <c r="S429" s="4">
        <v>0</v>
      </c>
      <c r="T429" s="4">
        <f t="shared" si="6"/>
        <v>43</v>
      </c>
    </row>
    <row r="430" spans="5:20" s="1" customFormat="1" ht="19.7" hidden="1" customHeight="1" x14ac:dyDescent="0.2">
      <c r="E430" s="10" t="str">
        <f>VLOOKUP(J430,Département!$C$4:$G$149,5,FALSE)</f>
        <v>21 Côte-d'Or</v>
      </c>
      <c r="F430" s="3" t="s">
        <v>816</v>
      </c>
      <c r="G430" s="3" t="s">
        <v>42</v>
      </c>
      <c r="H430" s="3" t="s">
        <v>904</v>
      </c>
      <c r="I430" s="3" t="s">
        <v>44</v>
      </c>
      <c r="J430" s="3" t="s">
        <v>847</v>
      </c>
      <c r="K430" s="3" t="s">
        <v>3</v>
      </c>
      <c r="L430" s="4"/>
      <c r="M430" s="3" t="s">
        <v>198</v>
      </c>
      <c r="N430" s="3" t="s">
        <v>872</v>
      </c>
      <c r="O430" s="4">
        <v>1203</v>
      </c>
      <c r="P430" s="3" t="s">
        <v>48</v>
      </c>
      <c r="Q430" s="11">
        <v>44530</v>
      </c>
      <c r="R430" s="3" t="s">
        <v>49</v>
      </c>
      <c r="S430" s="4">
        <v>0</v>
      </c>
      <c r="T430" s="4">
        <f t="shared" si="6"/>
        <v>1203</v>
      </c>
    </row>
    <row r="431" spans="5:20" s="1" customFormat="1" ht="19.7" hidden="1" customHeight="1" x14ac:dyDescent="0.2">
      <c r="E431" s="10" t="str">
        <f>VLOOKUP(J431,Département!$C$4:$G$149,5,FALSE)</f>
        <v>21 Côte-d'Or</v>
      </c>
      <c r="F431" s="3" t="s">
        <v>816</v>
      </c>
      <c r="G431" s="3" t="s">
        <v>42</v>
      </c>
      <c r="H431" s="3" t="s">
        <v>905</v>
      </c>
      <c r="I431" s="3" t="s">
        <v>44</v>
      </c>
      <c r="J431" s="3" t="s">
        <v>847</v>
      </c>
      <c r="K431" s="3" t="s">
        <v>14</v>
      </c>
      <c r="L431" s="4"/>
      <c r="M431" s="3" t="s">
        <v>148</v>
      </c>
      <c r="N431" s="3" t="s">
        <v>636</v>
      </c>
      <c r="O431" s="4">
        <v>882</v>
      </c>
      <c r="P431" s="3" t="s">
        <v>48</v>
      </c>
      <c r="Q431" s="11">
        <v>44227</v>
      </c>
      <c r="R431" s="3" t="s">
        <v>49</v>
      </c>
      <c r="S431" s="4">
        <v>0</v>
      </c>
      <c r="T431" s="4">
        <f t="shared" si="6"/>
        <v>882</v>
      </c>
    </row>
    <row r="432" spans="5:20" s="1" customFormat="1" ht="19.7" hidden="1" customHeight="1" x14ac:dyDescent="0.2">
      <c r="E432" s="10" t="str">
        <f>VLOOKUP(J432,Département!$C$4:$G$149,5,FALSE)</f>
        <v>21 Côte-d'Or</v>
      </c>
      <c r="F432" s="3" t="s">
        <v>816</v>
      </c>
      <c r="G432" s="3" t="s">
        <v>42</v>
      </c>
      <c r="H432" s="3" t="s">
        <v>906</v>
      </c>
      <c r="I432" s="3" t="s">
        <v>44</v>
      </c>
      <c r="J432" s="3" t="s">
        <v>847</v>
      </c>
      <c r="K432" s="3" t="s">
        <v>11</v>
      </c>
      <c r="L432" s="4"/>
      <c r="M432" s="3" t="s">
        <v>109</v>
      </c>
      <c r="N432" s="3" t="s">
        <v>907</v>
      </c>
      <c r="O432" s="4">
        <v>153</v>
      </c>
      <c r="P432" s="3" t="s">
        <v>48</v>
      </c>
      <c r="Q432" s="11">
        <v>44561</v>
      </c>
      <c r="R432" s="3" t="s">
        <v>49</v>
      </c>
      <c r="S432" s="4">
        <v>0</v>
      </c>
      <c r="T432" s="4">
        <f t="shared" si="6"/>
        <v>153</v>
      </c>
    </row>
    <row r="433" spans="5:20" s="1" customFormat="1" ht="19.7" hidden="1" customHeight="1" x14ac:dyDescent="0.2">
      <c r="E433" s="10" t="str">
        <f>VLOOKUP(J433,Département!$C$4:$G$149,5,FALSE)</f>
        <v>21 Côte-d'Or</v>
      </c>
      <c r="F433" s="3" t="s">
        <v>816</v>
      </c>
      <c r="G433" s="3" t="s">
        <v>42</v>
      </c>
      <c r="H433" s="3" t="s">
        <v>908</v>
      </c>
      <c r="I433" s="3" t="s">
        <v>44</v>
      </c>
      <c r="J433" s="3" t="s">
        <v>847</v>
      </c>
      <c r="K433" s="3" t="s">
        <v>4</v>
      </c>
      <c r="L433" s="4"/>
      <c r="M433" s="3" t="s">
        <v>835</v>
      </c>
      <c r="N433" s="3" t="s">
        <v>870</v>
      </c>
      <c r="O433" s="4">
        <v>440</v>
      </c>
      <c r="P433" s="3" t="s">
        <v>48</v>
      </c>
      <c r="Q433" s="11">
        <v>44651</v>
      </c>
      <c r="R433" s="3" t="s">
        <v>49</v>
      </c>
      <c r="S433" s="4">
        <v>0</v>
      </c>
      <c r="T433" s="4">
        <f t="shared" si="6"/>
        <v>440</v>
      </c>
    </row>
    <row r="434" spans="5:20" s="1" customFormat="1" ht="19.7" hidden="1" customHeight="1" x14ac:dyDescent="0.2">
      <c r="E434" s="10" t="str">
        <f>VLOOKUP(J434,Département!$C$4:$G$149,5,FALSE)</f>
        <v>21 Côte-d'Or</v>
      </c>
      <c r="F434" s="3" t="s">
        <v>816</v>
      </c>
      <c r="G434" s="3" t="s">
        <v>42</v>
      </c>
      <c r="H434" s="3" t="s">
        <v>909</v>
      </c>
      <c r="I434" s="3" t="s">
        <v>44</v>
      </c>
      <c r="J434" s="3" t="s">
        <v>847</v>
      </c>
      <c r="K434" s="3" t="s">
        <v>6</v>
      </c>
      <c r="L434" s="4"/>
      <c r="M434" s="3" t="s">
        <v>138</v>
      </c>
      <c r="N434" s="3" t="s">
        <v>910</v>
      </c>
      <c r="O434" s="4">
        <v>504</v>
      </c>
      <c r="P434" s="3" t="s">
        <v>48</v>
      </c>
      <c r="Q434" s="11">
        <v>44651</v>
      </c>
      <c r="R434" s="3" t="s">
        <v>49</v>
      </c>
      <c r="S434" s="4">
        <v>0</v>
      </c>
      <c r="T434" s="4">
        <f t="shared" si="6"/>
        <v>504</v>
      </c>
    </row>
    <row r="435" spans="5:20" s="1" customFormat="1" ht="19.7" hidden="1" customHeight="1" x14ac:dyDescent="0.2">
      <c r="E435" s="10" t="str">
        <f>VLOOKUP(J435,Département!$C$4:$G$149,5,FALSE)</f>
        <v>21 Côte-d'Or</v>
      </c>
      <c r="F435" s="3" t="s">
        <v>816</v>
      </c>
      <c r="G435" s="3" t="s">
        <v>42</v>
      </c>
      <c r="H435" s="3" t="s">
        <v>911</v>
      </c>
      <c r="I435" s="3" t="s">
        <v>44</v>
      </c>
      <c r="J435" s="3" t="s">
        <v>847</v>
      </c>
      <c r="K435" s="3" t="s">
        <v>6</v>
      </c>
      <c r="L435" s="4"/>
      <c r="M435" s="3" t="s">
        <v>138</v>
      </c>
      <c r="N435" s="3" t="s">
        <v>910</v>
      </c>
      <c r="O435" s="4">
        <v>477</v>
      </c>
      <c r="P435" s="3" t="s">
        <v>48</v>
      </c>
      <c r="Q435" s="11">
        <v>44651</v>
      </c>
      <c r="R435" s="3" t="s">
        <v>49</v>
      </c>
      <c r="S435" s="4">
        <v>0</v>
      </c>
      <c r="T435" s="4">
        <f t="shared" si="6"/>
        <v>477</v>
      </c>
    </row>
    <row r="436" spans="5:20" s="1" customFormat="1" ht="19.7" hidden="1" customHeight="1" x14ac:dyDescent="0.2">
      <c r="E436" s="10" t="str">
        <f>VLOOKUP(J436,Département!$C$4:$G$149,5,FALSE)</f>
        <v>21 Côte-d'Or</v>
      </c>
      <c r="F436" s="3" t="s">
        <v>816</v>
      </c>
      <c r="G436" s="3" t="s">
        <v>42</v>
      </c>
      <c r="H436" s="3" t="s">
        <v>912</v>
      </c>
      <c r="I436" s="3" t="s">
        <v>44</v>
      </c>
      <c r="J436" s="3" t="s">
        <v>818</v>
      </c>
      <c r="K436" s="3" t="s">
        <v>6</v>
      </c>
      <c r="L436" s="4"/>
      <c r="M436" s="3" t="s">
        <v>138</v>
      </c>
      <c r="N436" s="3" t="s">
        <v>913</v>
      </c>
      <c r="O436" s="4">
        <v>3000</v>
      </c>
      <c r="P436" s="3" t="s">
        <v>48</v>
      </c>
      <c r="Q436" s="11">
        <v>44561</v>
      </c>
      <c r="R436" s="3" t="s">
        <v>49</v>
      </c>
      <c r="S436" s="4">
        <v>0</v>
      </c>
      <c r="T436" s="4">
        <f t="shared" si="6"/>
        <v>3000</v>
      </c>
    </row>
    <row r="437" spans="5:20" s="1" customFormat="1" ht="19.7" hidden="1" customHeight="1" x14ac:dyDescent="0.2">
      <c r="E437" s="10" t="str">
        <f>VLOOKUP(J437,Département!$C$4:$G$149,5,FALSE)</f>
        <v>21 Côte-d'Or</v>
      </c>
      <c r="F437" s="3" t="s">
        <v>816</v>
      </c>
      <c r="G437" s="3" t="s">
        <v>42</v>
      </c>
      <c r="H437" s="3" t="s">
        <v>914</v>
      </c>
      <c r="I437" s="3" t="s">
        <v>44</v>
      </c>
      <c r="J437" s="3" t="s">
        <v>818</v>
      </c>
      <c r="K437" s="3" t="s">
        <v>10</v>
      </c>
      <c r="L437" s="4"/>
      <c r="M437" s="3" t="s">
        <v>127</v>
      </c>
      <c r="N437" s="3" t="s">
        <v>915</v>
      </c>
      <c r="O437" s="4">
        <v>3340</v>
      </c>
      <c r="P437" s="3" t="s">
        <v>48</v>
      </c>
      <c r="Q437" s="11">
        <v>44651</v>
      </c>
      <c r="R437" s="3" t="s">
        <v>49</v>
      </c>
      <c r="S437" s="4">
        <v>0</v>
      </c>
      <c r="T437" s="4">
        <f t="shared" si="6"/>
        <v>3340</v>
      </c>
    </row>
    <row r="438" spans="5:20" s="1" customFormat="1" ht="19.7" hidden="1" customHeight="1" x14ac:dyDescent="0.2">
      <c r="E438" s="10" t="str">
        <f>VLOOKUP(J438,Département!$C$4:$G$149,5,FALSE)</f>
        <v>21 Côte-d'Or</v>
      </c>
      <c r="F438" s="3" t="s">
        <v>816</v>
      </c>
      <c r="G438" s="3" t="s">
        <v>42</v>
      </c>
      <c r="H438" s="3" t="s">
        <v>916</v>
      </c>
      <c r="I438" s="3" t="s">
        <v>44</v>
      </c>
      <c r="J438" s="3" t="s">
        <v>818</v>
      </c>
      <c r="K438" s="3" t="s">
        <v>6</v>
      </c>
      <c r="L438" s="4"/>
      <c r="M438" s="3" t="s">
        <v>138</v>
      </c>
      <c r="N438" s="3" t="s">
        <v>917</v>
      </c>
      <c r="O438" s="4">
        <v>2016</v>
      </c>
      <c r="P438" s="3" t="s">
        <v>48</v>
      </c>
      <c r="Q438" s="11">
        <v>44651</v>
      </c>
      <c r="R438" s="3" t="s">
        <v>49</v>
      </c>
      <c r="S438" s="4">
        <v>1116</v>
      </c>
      <c r="T438" s="4">
        <f t="shared" si="6"/>
        <v>900</v>
      </c>
    </row>
    <row r="439" spans="5:20" s="1" customFormat="1" ht="19.7" hidden="1" customHeight="1" x14ac:dyDescent="0.2">
      <c r="E439" s="10" t="str">
        <f>VLOOKUP(J439,Département!$C$4:$G$149,5,FALSE)</f>
        <v>21 Côte-d'Or</v>
      </c>
      <c r="F439" s="3" t="s">
        <v>816</v>
      </c>
      <c r="G439" s="3" t="s">
        <v>42</v>
      </c>
      <c r="H439" s="3" t="s">
        <v>918</v>
      </c>
      <c r="I439" s="3" t="s">
        <v>44</v>
      </c>
      <c r="J439" s="3" t="s">
        <v>919</v>
      </c>
      <c r="K439" s="3" t="s">
        <v>6</v>
      </c>
      <c r="L439" s="4"/>
      <c r="M439" s="3" t="s">
        <v>138</v>
      </c>
      <c r="N439" s="3" t="s">
        <v>920</v>
      </c>
      <c r="O439" s="4">
        <v>5096</v>
      </c>
      <c r="P439" s="3" t="s">
        <v>48</v>
      </c>
      <c r="Q439" s="11">
        <v>44530</v>
      </c>
      <c r="R439" s="3" t="s">
        <v>49</v>
      </c>
      <c r="S439" s="4">
        <v>0</v>
      </c>
      <c r="T439" s="4">
        <f t="shared" si="6"/>
        <v>5096</v>
      </c>
    </row>
    <row r="440" spans="5:20" s="1" customFormat="1" ht="19.7" hidden="1" customHeight="1" x14ac:dyDescent="0.2">
      <c r="E440" s="10" t="str">
        <f>VLOOKUP(J440,Département!$C$4:$G$149,5,FALSE)</f>
        <v>21 Côte-d'Or</v>
      </c>
      <c r="F440" s="3" t="s">
        <v>816</v>
      </c>
      <c r="G440" s="3" t="s">
        <v>42</v>
      </c>
      <c r="H440" s="3" t="s">
        <v>921</v>
      </c>
      <c r="I440" s="3" t="s">
        <v>44</v>
      </c>
      <c r="J440" s="3" t="s">
        <v>919</v>
      </c>
      <c r="K440" s="3" t="s">
        <v>3</v>
      </c>
      <c r="L440" s="4"/>
      <c r="M440" s="3" t="s">
        <v>198</v>
      </c>
      <c r="N440" s="3" t="s">
        <v>920</v>
      </c>
      <c r="O440" s="4">
        <v>5176</v>
      </c>
      <c r="P440" s="3" t="s">
        <v>48</v>
      </c>
      <c r="Q440" s="11">
        <v>44561</v>
      </c>
      <c r="R440" s="3" t="s">
        <v>49</v>
      </c>
      <c r="S440" s="4">
        <v>0</v>
      </c>
      <c r="T440" s="4">
        <f t="shared" si="6"/>
        <v>5176</v>
      </c>
    </row>
    <row r="441" spans="5:20" s="1" customFormat="1" ht="19.7" hidden="1" customHeight="1" x14ac:dyDescent="0.2">
      <c r="E441" s="10" t="str">
        <f>VLOOKUP(J441,Département!$C$4:$G$149,5,FALSE)</f>
        <v>21 Côte-d'Or</v>
      </c>
      <c r="F441" s="3" t="s">
        <v>816</v>
      </c>
      <c r="G441" s="3" t="s">
        <v>42</v>
      </c>
      <c r="H441" s="3" t="s">
        <v>922</v>
      </c>
      <c r="I441" s="3" t="s">
        <v>44</v>
      </c>
      <c r="J441" s="3" t="s">
        <v>919</v>
      </c>
      <c r="K441" s="3" t="s">
        <v>11</v>
      </c>
      <c r="L441" s="4"/>
      <c r="M441" s="3" t="s">
        <v>109</v>
      </c>
      <c r="N441" s="3" t="s">
        <v>920</v>
      </c>
      <c r="O441" s="4">
        <v>1080</v>
      </c>
      <c r="P441" s="3" t="s">
        <v>48</v>
      </c>
      <c r="Q441" s="11">
        <v>44530</v>
      </c>
      <c r="R441" s="3" t="s">
        <v>49</v>
      </c>
      <c r="S441" s="4">
        <v>0</v>
      </c>
      <c r="T441" s="4">
        <f t="shared" si="6"/>
        <v>1080</v>
      </c>
    </row>
    <row r="442" spans="5:20" s="1" customFormat="1" ht="19.7" hidden="1" customHeight="1" x14ac:dyDescent="0.2">
      <c r="E442" s="10" t="str">
        <f>VLOOKUP(J442,Département!$C$4:$G$149,5,FALSE)</f>
        <v>21 Côte-d'Or</v>
      </c>
      <c r="F442" s="3" t="s">
        <v>816</v>
      </c>
      <c r="G442" s="3" t="s">
        <v>42</v>
      </c>
      <c r="H442" s="3" t="s">
        <v>923</v>
      </c>
      <c r="I442" s="3" t="s">
        <v>44</v>
      </c>
      <c r="J442" s="3" t="s">
        <v>919</v>
      </c>
      <c r="K442" s="3" t="s">
        <v>26</v>
      </c>
      <c r="L442" s="4"/>
      <c r="M442" s="3" t="s">
        <v>924</v>
      </c>
      <c r="N442" s="3" t="s">
        <v>920</v>
      </c>
      <c r="O442" s="4">
        <v>1502</v>
      </c>
      <c r="P442" s="3" t="s">
        <v>48</v>
      </c>
      <c r="Q442" s="11">
        <v>44561</v>
      </c>
      <c r="R442" s="3" t="s">
        <v>49</v>
      </c>
      <c r="S442" s="4">
        <v>0</v>
      </c>
      <c r="T442" s="4">
        <f t="shared" si="6"/>
        <v>1502</v>
      </c>
    </row>
    <row r="443" spans="5:20" s="1" customFormat="1" ht="19.7" hidden="1" customHeight="1" x14ac:dyDescent="0.2">
      <c r="E443" s="10" t="str">
        <f>VLOOKUP(J443,Département!$C$4:$G$149,5,FALSE)</f>
        <v>21 Côte-d'Or</v>
      </c>
      <c r="F443" s="3" t="s">
        <v>816</v>
      </c>
      <c r="G443" s="3" t="s">
        <v>42</v>
      </c>
      <c r="H443" s="3" t="s">
        <v>925</v>
      </c>
      <c r="I443" s="3" t="s">
        <v>44</v>
      </c>
      <c r="J443" s="3" t="s">
        <v>919</v>
      </c>
      <c r="K443" s="3" t="s">
        <v>17</v>
      </c>
      <c r="L443" s="4"/>
      <c r="M443" s="3" t="s">
        <v>926</v>
      </c>
      <c r="N443" s="3" t="s">
        <v>920</v>
      </c>
      <c r="O443" s="4">
        <v>1600</v>
      </c>
      <c r="P443" s="3" t="s">
        <v>48</v>
      </c>
      <c r="Q443" s="11">
        <v>44561</v>
      </c>
      <c r="R443" s="3" t="s">
        <v>49</v>
      </c>
      <c r="S443" s="4">
        <v>0</v>
      </c>
      <c r="T443" s="4">
        <f t="shared" si="6"/>
        <v>1600</v>
      </c>
    </row>
    <row r="444" spans="5:20" s="1" customFormat="1" ht="19.7" hidden="1" customHeight="1" x14ac:dyDescent="0.2">
      <c r="E444" s="10" t="str">
        <f>VLOOKUP(J444,Département!$C$4:$G$149,5,FALSE)</f>
        <v>21 Côte-d'Or</v>
      </c>
      <c r="F444" s="3" t="s">
        <v>816</v>
      </c>
      <c r="G444" s="3" t="s">
        <v>42</v>
      </c>
      <c r="H444" s="3" t="s">
        <v>927</v>
      </c>
      <c r="I444" s="3" t="s">
        <v>44</v>
      </c>
      <c r="J444" s="3" t="s">
        <v>919</v>
      </c>
      <c r="K444" s="3" t="s">
        <v>4</v>
      </c>
      <c r="L444" s="4"/>
      <c r="M444" s="3" t="s">
        <v>928</v>
      </c>
      <c r="N444" s="3" t="s">
        <v>920</v>
      </c>
      <c r="O444" s="4">
        <v>800</v>
      </c>
      <c r="P444" s="3" t="s">
        <v>48</v>
      </c>
      <c r="Q444" s="11">
        <v>44561</v>
      </c>
      <c r="R444" s="3" t="s">
        <v>49</v>
      </c>
      <c r="S444" s="4">
        <v>0</v>
      </c>
      <c r="T444" s="4">
        <f t="shared" si="6"/>
        <v>800</v>
      </c>
    </row>
    <row r="445" spans="5:20" s="1" customFormat="1" ht="19.7" hidden="1" customHeight="1" x14ac:dyDescent="0.2">
      <c r="E445" s="10" t="str">
        <f>VLOOKUP(J445,Département!$C$4:$G$149,5,FALSE)</f>
        <v>21 Côte-d'Or</v>
      </c>
      <c r="F445" s="3" t="s">
        <v>816</v>
      </c>
      <c r="G445" s="3" t="s">
        <v>42</v>
      </c>
      <c r="H445" s="3" t="s">
        <v>929</v>
      </c>
      <c r="I445" s="3" t="s">
        <v>44</v>
      </c>
      <c r="J445" s="3" t="s">
        <v>919</v>
      </c>
      <c r="K445" s="3" t="s">
        <v>3</v>
      </c>
      <c r="L445" s="4"/>
      <c r="M445" s="3" t="s">
        <v>198</v>
      </c>
      <c r="N445" s="3" t="s">
        <v>930</v>
      </c>
      <c r="O445" s="4">
        <v>1250</v>
      </c>
      <c r="P445" s="3" t="s">
        <v>48</v>
      </c>
      <c r="Q445" s="11">
        <v>44561</v>
      </c>
      <c r="R445" s="3" t="s">
        <v>49</v>
      </c>
      <c r="S445" s="4">
        <v>0</v>
      </c>
      <c r="T445" s="4">
        <f t="shared" si="6"/>
        <v>1250</v>
      </c>
    </row>
    <row r="446" spans="5:20" s="1" customFormat="1" ht="19.7" hidden="1" customHeight="1" x14ac:dyDescent="0.2">
      <c r="E446" s="10" t="str">
        <f>VLOOKUP(J446,Département!$C$4:$G$149,5,FALSE)</f>
        <v>21 Côte-d'Or</v>
      </c>
      <c r="F446" s="3" t="s">
        <v>816</v>
      </c>
      <c r="G446" s="3" t="s">
        <v>42</v>
      </c>
      <c r="H446" s="3" t="s">
        <v>931</v>
      </c>
      <c r="I446" s="3" t="s">
        <v>44</v>
      </c>
      <c r="J446" s="3" t="s">
        <v>919</v>
      </c>
      <c r="K446" s="3" t="s">
        <v>11</v>
      </c>
      <c r="L446" s="4"/>
      <c r="M446" s="3" t="s">
        <v>109</v>
      </c>
      <c r="N446" s="3" t="s">
        <v>930</v>
      </c>
      <c r="O446" s="4">
        <v>60</v>
      </c>
      <c r="P446" s="3" t="s">
        <v>48</v>
      </c>
      <c r="Q446" s="11">
        <v>44530</v>
      </c>
      <c r="R446" s="3" t="s">
        <v>49</v>
      </c>
      <c r="S446" s="4">
        <v>0</v>
      </c>
      <c r="T446" s="4">
        <f t="shared" si="6"/>
        <v>60</v>
      </c>
    </row>
    <row r="447" spans="5:20" s="1" customFormat="1" ht="19.7" hidden="1" customHeight="1" x14ac:dyDescent="0.2">
      <c r="E447" s="10" t="str">
        <f>VLOOKUP(J447,Département!$C$4:$G$149,5,FALSE)</f>
        <v>21 Côte-d'Or</v>
      </c>
      <c r="F447" s="3" t="s">
        <v>816</v>
      </c>
      <c r="G447" s="3" t="s">
        <v>42</v>
      </c>
      <c r="H447" s="3" t="s">
        <v>932</v>
      </c>
      <c r="I447" s="3" t="s">
        <v>44</v>
      </c>
      <c r="J447" s="3" t="s">
        <v>919</v>
      </c>
      <c r="K447" s="3" t="s">
        <v>3</v>
      </c>
      <c r="L447" s="4"/>
      <c r="M447" s="3" t="s">
        <v>198</v>
      </c>
      <c r="N447" s="3" t="s">
        <v>933</v>
      </c>
      <c r="O447" s="4">
        <v>2500</v>
      </c>
      <c r="P447" s="3" t="s">
        <v>48</v>
      </c>
      <c r="Q447" s="11">
        <v>44561</v>
      </c>
      <c r="R447" s="3" t="s">
        <v>49</v>
      </c>
      <c r="S447" s="4">
        <v>0</v>
      </c>
      <c r="T447" s="4">
        <f t="shared" si="6"/>
        <v>2500</v>
      </c>
    </row>
    <row r="448" spans="5:20" s="1" customFormat="1" ht="19.7" hidden="1" customHeight="1" x14ac:dyDescent="0.2">
      <c r="E448" s="10" t="str">
        <f>VLOOKUP(J448,Département!$C$4:$G$149,5,FALSE)</f>
        <v>21 Côte-d'Or</v>
      </c>
      <c r="F448" s="3" t="s">
        <v>816</v>
      </c>
      <c r="G448" s="3" t="s">
        <v>42</v>
      </c>
      <c r="H448" s="3" t="s">
        <v>934</v>
      </c>
      <c r="I448" s="3" t="s">
        <v>44</v>
      </c>
      <c r="J448" s="3" t="s">
        <v>919</v>
      </c>
      <c r="K448" s="3" t="s">
        <v>4</v>
      </c>
      <c r="L448" s="4"/>
      <c r="M448" s="3" t="s">
        <v>928</v>
      </c>
      <c r="N448" s="3" t="s">
        <v>933</v>
      </c>
      <c r="O448" s="4">
        <v>2500</v>
      </c>
      <c r="P448" s="3" t="s">
        <v>48</v>
      </c>
      <c r="Q448" s="11">
        <v>44561</v>
      </c>
      <c r="R448" s="3" t="s">
        <v>49</v>
      </c>
      <c r="S448" s="4">
        <v>0</v>
      </c>
      <c r="T448" s="4">
        <f t="shared" si="6"/>
        <v>2500</v>
      </c>
    </row>
    <row r="449" spans="5:20" s="1" customFormat="1" ht="19.7" hidden="1" customHeight="1" x14ac:dyDescent="0.2">
      <c r="E449" s="10" t="str">
        <f>VLOOKUP(J449,Département!$C$4:$G$149,5,FALSE)</f>
        <v>21 Côte-d'Or</v>
      </c>
      <c r="F449" s="3" t="s">
        <v>816</v>
      </c>
      <c r="G449" s="3" t="s">
        <v>42</v>
      </c>
      <c r="H449" s="3" t="s">
        <v>935</v>
      </c>
      <c r="I449" s="3" t="s">
        <v>44</v>
      </c>
      <c r="J449" s="3" t="s">
        <v>919</v>
      </c>
      <c r="K449" s="3" t="s">
        <v>11</v>
      </c>
      <c r="L449" s="4"/>
      <c r="M449" s="3" t="s">
        <v>109</v>
      </c>
      <c r="N449" s="3" t="s">
        <v>933</v>
      </c>
      <c r="O449" s="4">
        <v>240</v>
      </c>
      <c r="P449" s="3" t="s">
        <v>48</v>
      </c>
      <c r="Q449" s="11">
        <v>44530</v>
      </c>
      <c r="R449" s="3" t="s">
        <v>49</v>
      </c>
      <c r="S449" s="4">
        <v>0</v>
      </c>
      <c r="T449" s="4">
        <f t="shared" si="6"/>
        <v>240</v>
      </c>
    </row>
    <row r="450" spans="5:20" s="1" customFormat="1" ht="19.7" hidden="1" customHeight="1" x14ac:dyDescent="0.2">
      <c r="E450" s="10" t="str">
        <f>VLOOKUP(J450,Département!$C$4:$G$149,5,FALSE)</f>
        <v>21 Côte-d'Or</v>
      </c>
      <c r="F450" s="3" t="s">
        <v>816</v>
      </c>
      <c r="G450" s="3" t="s">
        <v>42</v>
      </c>
      <c r="H450" s="3" t="s">
        <v>936</v>
      </c>
      <c r="I450" s="3" t="s">
        <v>44</v>
      </c>
      <c r="J450" s="3" t="s">
        <v>919</v>
      </c>
      <c r="K450" s="3" t="s">
        <v>3</v>
      </c>
      <c r="L450" s="4"/>
      <c r="M450" s="3" t="s">
        <v>198</v>
      </c>
      <c r="N450" s="3" t="s">
        <v>710</v>
      </c>
      <c r="O450" s="4">
        <v>1250</v>
      </c>
      <c r="P450" s="3" t="s">
        <v>48</v>
      </c>
      <c r="Q450" s="11">
        <v>44561</v>
      </c>
      <c r="R450" s="3" t="s">
        <v>49</v>
      </c>
      <c r="S450" s="4">
        <v>0</v>
      </c>
      <c r="T450" s="4">
        <f t="shared" si="6"/>
        <v>1250</v>
      </c>
    </row>
    <row r="451" spans="5:20" s="1" customFormat="1" ht="19.7" hidden="1" customHeight="1" x14ac:dyDescent="0.2">
      <c r="E451" s="10" t="str">
        <f>VLOOKUP(J451,Département!$C$4:$G$149,5,FALSE)</f>
        <v>21 Côte-d'Or</v>
      </c>
      <c r="F451" s="3" t="s">
        <v>816</v>
      </c>
      <c r="G451" s="3" t="s">
        <v>42</v>
      </c>
      <c r="H451" s="3" t="s">
        <v>937</v>
      </c>
      <c r="I451" s="3" t="s">
        <v>44</v>
      </c>
      <c r="J451" s="3" t="s">
        <v>919</v>
      </c>
      <c r="K451" s="3" t="s">
        <v>4</v>
      </c>
      <c r="L451" s="4"/>
      <c r="M451" s="3" t="s">
        <v>928</v>
      </c>
      <c r="N451" s="3" t="s">
        <v>710</v>
      </c>
      <c r="O451" s="4">
        <v>1250</v>
      </c>
      <c r="P451" s="3" t="s">
        <v>48</v>
      </c>
      <c r="Q451" s="11">
        <v>44561</v>
      </c>
      <c r="R451" s="3" t="s">
        <v>49</v>
      </c>
      <c r="S451" s="4">
        <v>0</v>
      </c>
      <c r="T451" s="4">
        <f t="shared" si="6"/>
        <v>1250</v>
      </c>
    </row>
    <row r="452" spans="5:20" s="1" customFormat="1" ht="19.7" hidden="1" customHeight="1" x14ac:dyDescent="0.2">
      <c r="E452" s="10" t="str">
        <f>VLOOKUP(J452,Département!$C$4:$G$149,5,FALSE)</f>
        <v>21 Côte-d'Or</v>
      </c>
      <c r="F452" s="3" t="s">
        <v>816</v>
      </c>
      <c r="G452" s="3" t="s">
        <v>42</v>
      </c>
      <c r="H452" s="3" t="s">
        <v>938</v>
      </c>
      <c r="I452" s="3" t="s">
        <v>44</v>
      </c>
      <c r="J452" s="3" t="s">
        <v>919</v>
      </c>
      <c r="K452" s="3" t="s">
        <v>11</v>
      </c>
      <c r="L452" s="4"/>
      <c r="M452" s="3" t="s">
        <v>109</v>
      </c>
      <c r="N452" s="3" t="s">
        <v>710</v>
      </c>
      <c r="O452" s="4">
        <v>120</v>
      </c>
      <c r="P452" s="3" t="s">
        <v>48</v>
      </c>
      <c r="Q452" s="11">
        <v>44530</v>
      </c>
      <c r="R452" s="3" t="s">
        <v>49</v>
      </c>
      <c r="S452" s="4">
        <v>0</v>
      </c>
      <c r="T452" s="4">
        <f t="shared" si="6"/>
        <v>120</v>
      </c>
    </row>
    <row r="453" spans="5:20" s="1" customFormat="1" ht="19.7" hidden="1" customHeight="1" x14ac:dyDescent="0.2">
      <c r="E453" s="10" t="str">
        <f>VLOOKUP(J453,Département!$C$4:$G$149,5,FALSE)</f>
        <v>21 Côte-d'Or</v>
      </c>
      <c r="F453" s="3" t="s">
        <v>816</v>
      </c>
      <c r="G453" s="3" t="s">
        <v>42</v>
      </c>
      <c r="H453" s="3" t="s">
        <v>939</v>
      </c>
      <c r="I453" s="3" t="s">
        <v>44</v>
      </c>
      <c r="J453" s="3" t="s">
        <v>919</v>
      </c>
      <c r="K453" s="3" t="s">
        <v>17</v>
      </c>
      <c r="L453" s="4"/>
      <c r="M453" s="3" t="s">
        <v>940</v>
      </c>
      <c r="N453" s="3" t="s">
        <v>941</v>
      </c>
      <c r="O453" s="4">
        <v>1600</v>
      </c>
      <c r="P453" s="3" t="s">
        <v>48</v>
      </c>
      <c r="Q453" s="11">
        <v>44561</v>
      </c>
      <c r="R453" s="3" t="s">
        <v>49</v>
      </c>
      <c r="S453" s="4">
        <v>0</v>
      </c>
      <c r="T453" s="4">
        <f t="shared" si="6"/>
        <v>1600</v>
      </c>
    </row>
    <row r="454" spans="5:20" s="1" customFormat="1" ht="19.7" hidden="1" customHeight="1" x14ac:dyDescent="0.2">
      <c r="E454" s="10" t="str">
        <f>VLOOKUP(J454,Département!$C$4:$G$149,5,FALSE)</f>
        <v>21 Côte-d'Or</v>
      </c>
      <c r="F454" s="3" t="s">
        <v>816</v>
      </c>
      <c r="G454" s="3" t="s">
        <v>42</v>
      </c>
      <c r="H454" s="3" t="s">
        <v>942</v>
      </c>
      <c r="I454" s="3" t="s">
        <v>44</v>
      </c>
      <c r="J454" s="3" t="s">
        <v>919</v>
      </c>
      <c r="K454" s="3" t="s">
        <v>12</v>
      </c>
      <c r="L454" s="4"/>
      <c r="M454" s="3" t="s">
        <v>943</v>
      </c>
      <c r="N454" s="3" t="s">
        <v>944</v>
      </c>
      <c r="O454" s="4">
        <v>1100</v>
      </c>
      <c r="P454" s="3" t="s">
        <v>48</v>
      </c>
      <c r="Q454" s="11">
        <v>44530</v>
      </c>
      <c r="R454" s="3" t="s">
        <v>49</v>
      </c>
      <c r="S454" s="4">
        <v>0</v>
      </c>
      <c r="T454" s="4">
        <f t="shared" si="6"/>
        <v>1100</v>
      </c>
    </row>
    <row r="455" spans="5:20" s="1" customFormat="1" ht="19.7" hidden="1" customHeight="1" x14ac:dyDescent="0.2">
      <c r="E455" s="10" t="str">
        <f>VLOOKUP(J455,Département!$C$4:$G$149,5,FALSE)</f>
        <v>21 Côte-d'Or</v>
      </c>
      <c r="F455" s="3" t="s">
        <v>816</v>
      </c>
      <c r="G455" s="3" t="s">
        <v>42</v>
      </c>
      <c r="H455" s="3" t="s">
        <v>945</v>
      </c>
      <c r="I455" s="3" t="s">
        <v>44</v>
      </c>
      <c r="J455" s="3" t="s">
        <v>919</v>
      </c>
      <c r="K455" s="3" t="s">
        <v>26</v>
      </c>
      <c r="L455" s="4"/>
      <c r="M455" s="3" t="s">
        <v>946</v>
      </c>
      <c r="N455" s="3" t="s">
        <v>920</v>
      </c>
      <c r="O455" s="4">
        <v>1730</v>
      </c>
      <c r="P455" s="3" t="s">
        <v>48</v>
      </c>
      <c r="Q455" s="11">
        <v>44561</v>
      </c>
      <c r="R455" s="3" t="s">
        <v>49</v>
      </c>
      <c r="S455" s="4">
        <v>0</v>
      </c>
      <c r="T455" s="4">
        <f t="shared" si="6"/>
        <v>1730</v>
      </c>
    </row>
    <row r="456" spans="5:20" s="1" customFormat="1" ht="19.7" hidden="1" customHeight="1" x14ac:dyDescent="0.2">
      <c r="E456" s="10" t="str">
        <f>VLOOKUP(J456,Département!$C$4:$G$149,5,FALSE)</f>
        <v>21 Côte-d'Or</v>
      </c>
      <c r="F456" s="3" t="s">
        <v>947</v>
      </c>
      <c r="G456" s="3" t="s">
        <v>80</v>
      </c>
      <c r="H456" s="3" t="s">
        <v>948</v>
      </c>
      <c r="I456" s="3" t="s">
        <v>44</v>
      </c>
      <c r="J456" s="3" t="s">
        <v>949</v>
      </c>
      <c r="K456" s="3" t="s">
        <v>14</v>
      </c>
      <c r="L456" s="4"/>
      <c r="M456" s="3" t="s">
        <v>148</v>
      </c>
      <c r="N456" s="3" t="s">
        <v>950</v>
      </c>
      <c r="O456" s="4">
        <v>2697</v>
      </c>
      <c r="P456" s="3" t="s">
        <v>48</v>
      </c>
      <c r="Q456" s="11">
        <v>44561</v>
      </c>
      <c r="R456" s="3" t="s">
        <v>49</v>
      </c>
      <c r="S456" s="4">
        <v>0</v>
      </c>
      <c r="T456" s="4">
        <f t="shared" si="6"/>
        <v>2697</v>
      </c>
    </row>
    <row r="457" spans="5:20" s="1" customFormat="1" ht="19.7" hidden="1" customHeight="1" x14ac:dyDescent="0.2">
      <c r="E457" s="10" t="str">
        <f>VLOOKUP(J457,Département!$C$4:$G$149,5,FALSE)</f>
        <v>21 Côte-d'Or</v>
      </c>
      <c r="F457" s="3" t="s">
        <v>947</v>
      </c>
      <c r="G457" s="3" t="s">
        <v>80</v>
      </c>
      <c r="H457" s="3" t="s">
        <v>951</v>
      </c>
      <c r="I457" s="3" t="s">
        <v>44</v>
      </c>
      <c r="J457" s="3" t="s">
        <v>949</v>
      </c>
      <c r="K457" s="3" t="s">
        <v>14</v>
      </c>
      <c r="L457" s="4"/>
      <c r="M457" s="3" t="s">
        <v>148</v>
      </c>
      <c r="N457" s="3" t="s">
        <v>950</v>
      </c>
      <c r="O457" s="4">
        <v>664</v>
      </c>
      <c r="P457" s="3" t="s">
        <v>48</v>
      </c>
      <c r="Q457" s="11">
        <v>44561</v>
      </c>
      <c r="R457" s="3" t="s">
        <v>49</v>
      </c>
      <c r="S457" s="4">
        <v>0</v>
      </c>
      <c r="T457" s="4">
        <f t="shared" ref="T457:T486" si="7">O457-S457</f>
        <v>664</v>
      </c>
    </row>
    <row r="458" spans="5:20" s="1" customFormat="1" ht="19.7" hidden="1" customHeight="1" x14ac:dyDescent="0.2">
      <c r="E458" s="10" t="str">
        <f>VLOOKUP(J458,Département!$C$4:$G$149,5,FALSE)</f>
        <v>21 Côte-d'Or</v>
      </c>
      <c r="F458" s="3" t="s">
        <v>952</v>
      </c>
      <c r="G458" s="3" t="s">
        <v>42</v>
      </c>
      <c r="H458" s="3" t="s">
        <v>953</v>
      </c>
      <c r="I458" s="3" t="s">
        <v>44</v>
      </c>
      <c r="J458" s="3" t="s">
        <v>954</v>
      </c>
      <c r="K458" s="3" t="s">
        <v>6</v>
      </c>
      <c r="L458" s="4"/>
      <c r="M458" s="3" t="s">
        <v>138</v>
      </c>
      <c r="N458" s="3" t="s">
        <v>955</v>
      </c>
      <c r="O458" s="4">
        <v>2368</v>
      </c>
      <c r="P458" s="3" t="s">
        <v>48</v>
      </c>
      <c r="Q458" s="11">
        <v>44561</v>
      </c>
      <c r="R458" s="3" t="s">
        <v>49</v>
      </c>
      <c r="S458" s="4">
        <v>0</v>
      </c>
      <c r="T458" s="4">
        <f t="shared" si="7"/>
        <v>2368</v>
      </c>
    </row>
    <row r="459" spans="5:20" s="1" customFormat="1" ht="19.7" hidden="1" customHeight="1" x14ac:dyDescent="0.2">
      <c r="E459" s="10" t="str">
        <f>VLOOKUP(J459,Département!$C$4:$G$149,5,FALSE)</f>
        <v>21 Côte-d'Or</v>
      </c>
      <c r="F459" s="3" t="s">
        <v>952</v>
      </c>
      <c r="G459" s="3" t="s">
        <v>42</v>
      </c>
      <c r="H459" s="3" t="s">
        <v>956</v>
      </c>
      <c r="I459" s="3" t="s">
        <v>44</v>
      </c>
      <c r="J459" s="3" t="s">
        <v>954</v>
      </c>
      <c r="K459" s="3" t="s">
        <v>4</v>
      </c>
      <c r="L459" s="4"/>
      <c r="M459" s="3" t="s">
        <v>835</v>
      </c>
      <c r="N459" s="3" t="s">
        <v>957</v>
      </c>
      <c r="O459" s="4">
        <v>710</v>
      </c>
      <c r="P459" s="3" t="s">
        <v>48</v>
      </c>
      <c r="Q459" s="11">
        <v>44561</v>
      </c>
      <c r="R459" s="3" t="s">
        <v>49</v>
      </c>
      <c r="S459" s="4">
        <v>0</v>
      </c>
      <c r="T459" s="4">
        <f t="shared" si="7"/>
        <v>710</v>
      </c>
    </row>
    <row r="460" spans="5:20" s="1" customFormat="1" ht="19.7" hidden="1" customHeight="1" x14ac:dyDescent="0.2">
      <c r="E460" s="10" t="str">
        <f>VLOOKUP(J460,Département!$C$4:$G$149,5,FALSE)</f>
        <v>21 Côte-d'Or</v>
      </c>
      <c r="F460" s="3" t="s">
        <v>952</v>
      </c>
      <c r="G460" s="3" t="s">
        <v>42</v>
      </c>
      <c r="H460" s="3" t="s">
        <v>958</v>
      </c>
      <c r="I460" s="3" t="s">
        <v>44</v>
      </c>
      <c r="J460" s="3" t="s">
        <v>954</v>
      </c>
      <c r="K460" s="3" t="s">
        <v>12</v>
      </c>
      <c r="L460" s="4">
        <v>1</v>
      </c>
      <c r="M460" s="3" t="s">
        <v>318</v>
      </c>
      <c r="N460" s="3" t="s">
        <v>959</v>
      </c>
      <c r="O460" s="4">
        <v>88</v>
      </c>
      <c r="P460" s="3" t="s">
        <v>48</v>
      </c>
      <c r="Q460" s="11">
        <v>44651</v>
      </c>
      <c r="R460" s="3" t="s">
        <v>49</v>
      </c>
      <c r="S460" s="4">
        <v>0</v>
      </c>
      <c r="T460" s="4">
        <f t="shared" si="7"/>
        <v>88</v>
      </c>
    </row>
    <row r="461" spans="5:20" s="1" customFormat="1" ht="19.7" hidden="1" customHeight="1" x14ac:dyDescent="0.2">
      <c r="E461" s="10" t="str">
        <f>VLOOKUP(J461,Département!$C$4:$G$149,5,FALSE)</f>
        <v>21 Côte-d'Or</v>
      </c>
      <c r="F461" s="3" t="s">
        <v>952</v>
      </c>
      <c r="G461" s="3" t="s">
        <v>42</v>
      </c>
      <c r="H461" s="3" t="s">
        <v>960</v>
      </c>
      <c r="I461" s="3" t="s">
        <v>44</v>
      </c>
      <c r="J461" s="3" t="s">
        <v>954</v>
      </c>
      <c r="K461" s="3" t="s">
        <v>12</v>
      </c>
      <c r="L461" s="4">
        <v>2</v>
      </c>
      <c r="M461" s="3" t="s">
        <v>688</v>
      </c>
      <c r="N461" s="3" t="s">
        <v>959</v>
      </c>
      <c r="O461" s="4">
        <v>215</v>
      </c>
      <c r="P461" s="3" t="s">
        <v>48</v>
      </c>
      <c r="Q461" s="11">
        <v>44651</v>
      </c>
      <c r="R461" s="3" t="s">
        <v>49</v>
      </c>
      <c r="S461" s="4">
        <v>0</v>
      </c>
      <c r="T461" s="4">
        <f t="shared" si="7"/>
        <v>215</v>
      </c>
    </row>
    <row r="462" spans="5:20" s="1" customFormat="1" ht="19.7" hidden="1" customHeight="1" x14ac:dyDescent="0.2">
      <c r="E462" s="10" t="str">
        <f>VLOOKUP(J462,Département!$C$4:$G$149,5,FALSE)</f>
        <v>21 Côte-d'Or</v>
      </c>
      <c r="F462" s="3" t="s">
        <v>952</v>
      </c>
      <c r="G462" s="3" t="s">
        <v>42</v>
      </c>
      <c r="H462" s="3" t="s">
        <v>961</v>
      </c>
      <c r="I462" s="3" t="s">
        <v>44</v>
      </c>
      <c r="J462" s="3" t="s">
        <v>954</v>
      </c>
      <c r="K462" s="3" t="s">
        <v>6</v>
      </c>
      <c r="L462" s="4"/>
      <c r="M462" s="3" t="s">
        <v>138</v>
      </c>
      <c r="N462" s="3" t="s">
        <v>959</v>
      </c>
      <c r="O462" s="4">
        <v>2399</v>
      </c>
      <c r="P462" s="3" t="s">
        <v>48</v>
      </c>
      <c r="Q462" s="11">
        <v>44651</v>
      </c>
      <c r="R462" s="3" t="s">
        <v>49</v>
      </c>
      <c r="S462" s="4">
        <v>0</v>
      </c>
      <c r="T462" s="4">
        <f t="shared" si="7"/>
        <v>2399</v>
      </c>
    </row>
    <row r="463" spans="5:20" s="1" customFormat="1" ht="19.7" hidden="1" customHeight="1" x14ac:dyDescent="0.2">
      <c r="E463" s="10" t="str">
        <f>VLOOKUP(J463,Département!$C$4:$G$149,5,FALSE)</f>
        <v>21 Côte-d'Or</v>
      </c>
      <c r="F463" s="3" t="s">
        <v>952</v>
      </c>
      <c r="G463" s="3" t="s">
        <v>42</v>
      </c>
      <c r="H463" s="3" t="s">
        <v>962</v>
      </c>
      <c r="I463" s="3" t="s">
        <v>44</v>
      </c>
      <c r="J463" s="3" t="s">
        <v>954</v>
      </c>
      <c r="K463" s="3" t="s">
        <v>3</v>
      </c>
      <c r="L463" s="4"/>
      <c r="M463" s="3" t="s">
        <v>198</v>
      </c>
      <c r="N463" s="3" t="s">
        <v>963</v>
      </c>
      <c r="O463" s="4">
        <v>1230</v>
      </c>
      <c r="P463" s="3" t="s">
        <v>48</v>
      </c>
      <c r="Q463" s="11">
        <v>44561</v>
      </c>
      <c r="R463" s="3" t="s">
        <v>49</v>
      </c>
      <c r="S463" s="4">
        <v>0</v>
      </c>
      <c r="T463" s="4">
        <f t="shared" si="7"/>
        <v>1230</v>
      </c>
    </row>
    <row r="464" spans="5:20" s="1" customFormat="1" ht="19.7" hidden="1" customHeight="1" x14ac:dyDescent="0.2">
      <c r="E464" s="10" t="str">
        <f>VLOOKUP(J464,Département!$C$4:$G$149,5,FALSE)</f>
        <v>21 Côte-d'Or</v>
      </c>
      <c r="F464" s="3" t="s">
        <v>952</v>
      </c>
      <c r="G464" s="3" t="s">
        <v>42</v>
      </c>
      <c r="H464" s="3" t="s">
        <v>964</v>
      </c>
      <c r="I464" s="3" t="s">
        <v>44</v>
      </c>
      <c r="J464" s="3" t="s">
        <v>954</v>
      </c>
      <c r="K464" s="3" t="s">
        <v>11</v>
      </c>
      <c r="L464" s="4"/>
      <c r="M464" s="3" t="s">
        <v>109</v>
      </c>
      <c r="N464" s="3" t="s">
        <v>963</v>
      </c>
      <c r="O464" s="4">
        <v>92</v>
      </c>
      <c r="P464" s="3" t="s">
        <v>48</v>
      </c>
      <c r="Q464" s="11">
        <v>44561</v>
      </c>
      <c r="R464" s="3" t="s">
        <v>49</v>
      </c>
      <c r="S464" s="4">
        <v>0</v>
      </c>
      <c r="T464" s="4">
        <f t="shared" si="7"/>
        <v>92</v>
      </c>
    </row>
    <row r="465" spans="5:20" s="1" customFormat="1" ht="19.7" hidden="1" customHeight="1" x14ac:dyDescent="0.2">
      <c r="E465" s="10" t="str">
        <f>VLOOKUP(J465,Département!$C$4:$G$149,5,FALSE)</f>
        <v>21 Côte-d'Or</v>
      </c>
      <c r="F465" s="3" t="s">
        <v>952</v>
      </c>
      <c r="G465" s="3" t="s">
        <v>42</v>
      </c>
      <c r="H465" s="3" t="s">
        <v>965</v>
      </c>
      <c r="I465" s="3" t="s">
        <v>44</v>
      </c>
      <c r="J465" s="3" t="s">
        <v>954</v>
      </c>
      <c r="K465" s="3" t="s">
        <v>3</v>
      </c>
      <c r="L465" s="4"/>
      <c r="M465" s="3" t="s">
        <v>198</v>
      </c>
      <c r="N465" s="3" t="s">
        <v>966</v>
      </c>
      <c r="O465" s="4">
        <v>946</v>
      </c>
      <c r="P465" s="3" t="s">
        <v>48</v>
      </c>
      <c r="Q465" s="11">
        <v>44561</v>
      </c>
      <c r="R465" s="3" t="s">
        <v>49</v>
      </c>
      <c r="S465" s="4">
        <v>0</v>
      </c>
      <c r="T465" s="4">
        <f t="shared" si="7"/>
        <v>946</v>
      </c>
    </row>
    <row r="466" spans="5:20" s="1" customFormat="1" ht="19.7" hidden="1" customHeight="1" x14ac:dyDescent="0.2">
      <c r="E466" s="10" t="str">
        <f>VLOOKUP(J466,Département!$C$4:$G$149,5,FALSE)</f>
        <v>21 Côte-d'Or</v>
      </c>
      <c r="F466" s="3" t="s">
        <v>952</v>
      </c>
      <c r="G466" s="3" t="s">
        <v>42</v>
      </c>
      <c r="H466" s="3" t="s">
        <v>967</v>
      </c>
      <c r="I466" s="3" t="s">
        <v>44</v>
      </c>
      <c r="J466" s="3" t="s">
        <v>954</v>
      </c>
      <c r="K466" s="3" t="s">
        <v>11</v>
      </c>
      <c r="L466" s="4"/>
      <c r="M466" s="3" t="s">
        <v>109</v>
      </c>
      <c r="N466" s="3" t="s">
        <v>966</v>
      </c>
      <c r="O466" s="4">
        <v>163</v>
      </c>
      <c r="P466" s="3" t="s">
        <v>48</v>
      </c>
      <c r="Q466" s="11">
        <v>44561</v>
      </c>
      <c r="R466" s="3" t="s">
        <v>49</v>
      </c>
      <c r="S466" s="4">
        <v>0</v>
      </c>
      <c r="T466" s="4">
        <f t="shared" si="7"/>
        <v>163</v>
      </c>
    </row>
    <row r="467" spans="5:20" s="1" customFormat="1" ht="19.7" hidden="1" customHeight="1" x14ac:dyDescent="0.2">
      <c r="E467" s="10" t="str">
        <f>VLOOKUP(J467,Département!$C$4:$G$149,5,FALSE)</f>
        <v>21 Côte-d'Or</v>
      </c>
      <c r="F467" s="3" t="s">
        <v>952</v>
      </c>
      <c r="G467" s="3" t="s">
        <v>42</v>
      </c>
      <c r="H467" s="3" t="s">
        <v>968</v>
      </c>
      <c r="I467" s="3" t="s">
        <v>44</v>
      </c>
      <c r="J467" s="3" t="s">
        <v>954</v>
      </c>
      <c r="K467" s="3" t="s">
        <v>6</v>
      </c>
      <c r="L467" s="4"/>
      <c r="M467" s="3" t="s">
        <v>69</v>
      </c>
      <c r="N467" s="3" t="s">
        <v>969</v>
      </c>
      <c r="O467" s="4">
        <v>500</v>
      </c>
      <c r="P467" s="3" t="s">
        <v>48</v>
      </c>
      <c r="Q467" s="11">
        <v>44651</v>
      </c>
      <c r="R467" s="3" t="s">
        <v>49</v>
      </c>
      <c r="S467" s="4">
        <v>0</v>
      </c>
      <c r="T467" s="4">
        <f t="shared" si="7"/>
        <v>500</v>
      </c>
    </row>
    <row r="468" spans="5:20" s="1" customFormat="1" ht="19.7" hidden="1" customHeight="1" x14ac:dyDescent="0.2">
      <c r="E468" s="10" t="str">
        <f>VLOOKUP(J468,Département!$C$4:$G$149,5,FALSE)</f>
        <v>71 Saône-et-Loire</v>
      </c>
      <c r="F468" s="3" t="s">
        <v>970</v>
      </c>
      <c r="G468" s="3" t="s">
        <v>42</v>
      </c>
      <c r="H468" s="3" t="s">
        <v>971</v>
      </c>
      <c r="I468" s="3" t="s">
        <v>44</v>
      </c>
      <c r="J468" s="3" t="s">
        <v>972</v>
      </c>
      <c r="K468" s="3" t="s">
        <v>3</v>
      </c>
      <c r="L468" s="4"/>
      <c r="M468" s="3" t="s">
        <v>198</v>
      </c>
      <c r="N468" s="3" t="s">
        <v>973</v>
      </c>
      <c r="O468" s="4">
        <v>2040</v>
      </c>
      <c r="P468" s="3" t="s">
        <v>48</v>
      </c>
      <c r="Q468" s="11">
        <v>44651</v>
      </c>
      <c r="R468" s="3" t="s">
        <v>49</v>
      </c>
      <c r="S468" s="4">
        <v>0</v>
      </c>
      <c r="T468" s="4">
        <f t="shared" si="7"/>
        <v>2040</v>
      </c>
    </row>
    <row r="469" spans="5:20" s="1" customFormat="1" ht="19.7" hidden="1" customHeight="1" x14ac:dyDescent="0.2">
      <c r="E469" s="10" t="str">
        <f>VLOOKUP(J469,Département!$C$4:$G$149,5,FALSE)</f>
        <v>71 Saône-et-Loire</v>
      </c>
      <c r="F469" s="3" t="s">
        <v>970</v>
      </c>
      <c r="G469" s="3" t="s">
        <v>42</v>
      </c>
      <c r="H469" s="3" t="s">
        <v>974</v>
      </c>
      <c r="I469" s="3" t="s">
        <v>76</v>
      </c>
      <c r="J469" s="3" t="s">
        <v>975</v>
      </c>
      <c r="K469" s="3" t="s">
        <v>10</v>
      </c>
      <c r="L469" s="4"/>
      <c r="M469" s="3" t="s">
        <v>127</v>
      </c>
      <c r="N469" s="3" t="s">
        <v>976</v>
      </c>
      <c r="O469" s="4">
        <v>9000</v>
      </c>
      <c r="P469" s="3" t="s">
        <v>48</v>
      </c>
      <c r="Q469" s="11">
        <v>44500</v>
      </c>
      <c r="R469" s="3" t="s">
        <v>49</v>
      </c>
      <c r="S469" s="4">
        <v>2428</v>
      </c>
      <c r="T469" s="4">
        <f t="shared" si="7"/>
        <v>6572</v>
      </c>
    </row>
    <row r="470" spans="5:20" s="1" customFormat="1" ht="19.7" hidden="1" customHeight="1" x14ac:dyDescent="0.2">
      <c r="E470" s="10" t="str">
        <f>VLOOKUP(J470,Département!$C$4:$G$149,5,FALSE)</f>
        <v>71 Saône-et-Loire</v>
      </c>
      <c r="F470" s="3" t="s">
        <v>970</v>
      </c>
      <c r="G470" s="3" t="s">
        <v>42</v>
      </c>
      <c r="H470" s="3" t="s">
        <v>977</v>
      </c>
      <c r="I470" s="3" t="s">
        <v>44</v>
      </c>
      <c r="J470" s="3" t="s">
        <v>975</v>
      </c>
      <c r="K470" s="3" t="s">
        <v>6</v>
      </c>
      <c r="L470" s="4"/>
      <c r="M470" s="3" t="s">
        <v>138</v>
      </c>
      <c r="N470" s="3" t="s">
        <v>978</v>
      </c>
      <c r="O470" s="4">
        <v>2500</v>
      </c>
      <c r="P470" s="3" t="s">
        <v>48</v>
      </c>
      <c r="Q470" s="11">
        <v>44561</v>
      </c>
      <c r="R470" s="3" t="s">
        <v>49</v>
      </c>
      <c r="S470" s="4">
        <v>0</v>
      </c>
      <c r="T470" s="4">
        <f t="shared" si="7"/>
        <v>2500</v>
      </c>
    </row>
    <row r="471" spans="5:20" s="1" customFormat="1" ht="19.7" hidden="1" customHeight="1" x14ac:dyDescent="0.2">
      <c r="E471" s="10" t="str">
        <f>VLOOKUP(J471,Département!$C$4:$G$149,5,FALSE)</f>
        <v>71 Saône-et-Loire</v>
      </c>
      <c r="F471" s="3" t="s">
        <v>970</v>
      </c>
      <c r="G471" s="3" t="s">
        <v>42</v>
      </c>
      <c r="H471" s="3" t="s">
        <v>979</v>
      </c>
      <c r="I471" s="3" t="s">
        <v>44</v>
      </c>
      <c r="J471" s="3" t="s">
        <v>975</v>
      </c>
      <c r="K471" s="3" t="s">
        <v>11</v>
      </c>
      <c r="L471" s="4"/>
      <c r="M471" s="3" t="s">
        <v>109</v>
      </c>
      <c r="N471" s="3" t="s">
        <v>978</v>
      </c>
      <c r="O471" s="4">
        <v>450</v>
      </c>
      <c r="P471" s="3" t="s">
        <v>48</v>
      </c>
      <c r="Q471" s="11">
        <v>44561</v>
      </c>
      <c r="R471" s="3" t="s">
        <v>49</v>
      </c>
      <c r="S471" s="4">
        <v>0</v>
      </c>
      <c r="T471" s="4">
        <f t="shared" si="7"/>
        <v>450</v>
      </c>
    </row>
    <row r="472" spans="5:20" s="1" customFormat="1" ht="19.7" hidden="1" customHeight="1" x14ac:dyDescent="0.2">
      <c r="E472" s="10" t="str">
        <f>VLOOKUP(J472,Département!$C$4:$G$149,5,FALSE)</f>
        <v>71 Saône-et-Loire</v>
      </c>
      <c r="F472" s="3" t="s">
        <v>970</v>
      </c>
      <c r="G472" s="3" t="s">
        <v>42</v>
      </c>
      <c r="H472" s="3" t="s">
        <v>980</v>
      </c>
      <c r="I472" s="3" t="s">
        <v>44</v>
      </c>
      <c r="J472" s="3" t="s">
        <v>981</v>
      </c>
      <c r="K472" s="3" t="s">
        <v>10</v>
      </c>
      <c r="L472" s="4"/>
      <c r="M472" s="3" t="s">
        <v>127</v>
      </c>
      <c r="N472" s="3" t="s">
        <v>982</v>
      </c>
      <c r="O472" s="4">
        <v>835</v>
      </c>
      <c r="P472" s="3" t="s">
        <v>48</v>
      </c>
      <c r="Q472" s="11">
        <v>44651</v>
      </c>
      <c r="R472" s="3" t="s">
        <v>49</v>
      </c>
      <c r="S472" s="4">
        <v>0</v>
      </c>
      <c r="T472" s="4">
        <f t="shared" si="7"/>
        <v>835</v>
      </c>
    </row>
    <row r="473" spans="5:20" s="1" customFormat="1" ht="19.7" hidden="1" customHeight="1" x14ac:dyDescent="0.2">
      <c r="E473" s="10" t="str">
        <f>VLOOKUP(J473,Département!$C$4:$G$149,5,FALSE)</f>
        <v>71 Saône-et-Loire</v>
      </c>
      <c r="F473" s="3" t="s">
        <v>970</v>
      </c>
      <c r="G473" s="3" t="s">
        <v>42</v>
      </c>
      <c r="H473" s="3" t="s">
        <v>983</v>
      </c>
      <c r="I473" s="3" t="s">
        <v>44</v>
      </c>
      <c r="J473" s="3" t="s">
        <v>984</v>
      </c>
      <c r="K473" s="3" t="s">
        <v>6</v>
      </c>
      <c r="L473" s="4"/>
      <c r="M473" s="3" t="s">
        <v>138</v>
      </c>
      <c r="N473" s="3" t="s">
        <v>985</v>
      </c>
      <c r="O473" s="4">
        <v>7400</v>
      </c>
      <c r="P473" s="3" t="s">
        <v>48</v>
      </c>
      <c r="Q473" s="11">
        <v>44651</v>
      </c>
      <c r="R473" s="3" t="s">
        <v>49</v>
      </c>
      <c r="S473" s="4">
        <v>0</v>
      </c>
      <c r="T473" s="4">
        <f t="shared" si="7"/>
        <v>7400</v>
      </c>
    </row>
    <row r="474" spans="5:20" s="1" customFormat="1" ht="19.7" hidden="1" customHeight="1" x14ac:dyDescent="0.2">
      <c r="E474" s="10" t="str">
        <f>VLOOKUP(J474,Département!$C$4:$G$149,5,FALSE)</f>
        <v>71 Saône-et-Loire</v>
      </c>
      <c r="F474" s="3" t="s">
        <v>970</v>
      </c>
      <c r="G474" s="3" t="s">
        <v>42</v>
      </c>
      <c r="H474" s="3" t="s">
        <v>986</v>
      </c>
      <c r="I474" s="3" t="s">
        <v>44</v>
      </c>
      <c r="J474" s="3" t="s">
        <v>981</v>
      </c>
      <c r="K474" s="3" t="s">
        <v>25</v>
      </c>
      <c r="L474" s="4"/>
      <c r="M474" s="3" t="s">
        <v>987</v>
      </c>
      <c r="N474" s="3" t="s">
        <v>988</v>
      </c>
      <c r="O474" s="4">
        <v>750</v>
      </c>
      <c r="P474" s="3" t="s">
        <v>48</v>
      </c>
      <c r="Q474" s="11">
        <v>44651</v>
      </c>
      <c r="R474" s="3" t="s">
        <v>49</v>
      </c>
      <c r="S474" s="4">
        <v>0</v>
      </c>
      <c r="T474" s="4">
        <f t="shared" si="7"/>
        <v>750</v>
      </c>
    </row>
    <row r="475" spans="5:20" s="1" customFormat="1" ht="19.7" hidden="1" customHeight="1" x14ac:dyDescent="0.2">
      <c r="E475" s="10" t="str">
        <f>VLOOKUP(J475,Département!$C$4:$G$149,5,FALSE)</f>
        <v>71 Saône-et-Loire</v>
      </c>
      <c r="F475" s="3" t="s">
        <v>970</v>
      </c>
      <c r="G475" s="3" t="s">
        <v>42</v>
      </c>
      <c r="H475" s="3" t="s">
        <v>989</v>
      </c>
      <c r="I475" s="3" t="s">
        <v>44</v>
      </c>
      <c r="J475" s="3" t="s">
        <v>981</v>
      </c>
      <c r="K475" s="3" t="s">
        <v>24</v>
      </c>
      <c r="L475" s="4">
        <v>1</v>
      </c>
      <c r="M475" s="3" t="s">
        <v>990</v>
      </c>
      <c r="N475" s="3" t="s">
        <v>991</v>
      </c>
      <c r="O475" s="4">
        <v>800</v>
      </c>
      <c r="P475" s="3" t="s">
        <v>48</v>
      </c>
      <c r="Q475" s="11">
        <v>44651</v>
      </c>
      <c r="R475" s="3" t="s">
        <v>49</v>
      </c>
      <c r="S475" s="4">
        <v>0</v>
      </c>
      <c r="T475" s="4">
        <f t="shared" si="7"/>
        <v>800</v>
      </c>
    </row>
    <row r="476" spans="5:20" s="1" customFormat="1" ht="19.7" hidden="1" customHeight="1" x14ac:dyDescent="0.2">
      <c r="E476" s="10" t="str">
        <f>VLOOKUP(J476,Département!$C$4:$G$149,5,FALSE)</f>
        <v>71 Saône-et-Loire</v>
      </c>
      <c r="F476" s="3" t="s">
        <v>970</v>
      </c>
      <c r="G476" s="3" t="s">
        <v>80</v>
      </c>
      <c r="H476" s="3" t="s">
        <v>992</v>
      </c>
      <c r="I476" s="3" t="s">
        <v>44</v>
      </c>
      <c r="J476" s="3" t="s">
        <v>975</v>
      </c>
      <c r="K476" s="3" t="s">
        <v>10</v>
      </c>
      <c r="L476" s="4"/>
      <c r="M476" s="3" t="s">
        <v>127</v>
      </c>
      <c r="N476" s="3" t="s">
        <v>993</v>
      </c>
      <c r="O476" s="4">
        <v>756</v>
      </c>
      <c r="P476" s="3" t="s">
        <v>48</v>
      </c>
      <c r="Q476" s="11">
        <v>44561</v>
      </c>
      <c r="R476" s="3" t="s">
        <v>49</v>
      </c>
      <c r="S476" s="4">
        <v>0</v>
      </c>
      <c r="T476" s="4">
        <f t="shared" si="7"/>
        <v>756</v>
      </c>
    </row>
    <row r="477" spans="5:20" s="1" customFormat="1" ht="19.7" hidden="1" customHeight="1" x14ac:dyDescent="0.2">
      <c r="E477" s="10" t="str">
        <f>VLOOKUP(J477,Département!$C$4:$G$149,5,FALSE)</f>
        <v>71 Saône-et-Loire</v>
      </c>
      <c r="F477" s="3" t="s">
        <v>994</v>
      </c>
      <c r="G477" s="3" t="s">
        <v>42</v>
      </c>
      <c r="H477" s="3" t="s">
        <v>995</v>
      </c>
      <c r="I477" s="3" t="s">
        <v>44</v>
      </c>
      <c r="J477" s="3" t="s">
        <v>996</v>
      </c>
      <c r="K477" s="3" t="s">
        <v>6</v>
      </c>
      <c r="L477" s="4"/>
      <c r="M477" s="3" t="s">
        <v>138</v>
      </c>
      <c r="N477" s="3" t="s">
        <v>997</v>
      </c>
      <c r="O477" s="4">
        <v>1000</v>
      </c>
      <c r="P477" s="3" t="s">
        <v>48</v>
      </c>
      <c r="Q477" s="11">
        <v>44286</v>
      </c>
      <c r="R477" s="3" t="s">
        <v>49</v>
      </c>
      <c r="S477" s="4">
        <v>0</v>
      </c>
      <c r="T477" s="4">
        <f t="shared" si="7"/>
        <v>1000</v>
      </c>
    </row>
    <row r="478" spans="5:20" s="1" customFormat="1" ht="19.7" hidden="1" customHeight="1" x14ac:dyDescent="0.2">
      <c r="E478" s="10" t="str">
        <f>VLOOKUP(J478,Département!$C$4:$G$149,5,FALSE)</f>
        <v>71 Saône-et-Loire</v>
      </c>
      <c r="F478" s="3" t="s">
        <v>994</v>
      </c>
      <c r="G478" s="3" t="s">
        <v>42</v>
      </c>
      <c r="H478" s="3" t="s">
        <v>998</v>
      </c>
      <c r="I478" s="3" t="s">
        <v>44</v>
      </c>
      <c r="J478" s="3" t="s">
        <v>999</v>
      </c>
      <c r="K478" s="3" t="s">
        <v>15</v>
      </c>
      <c r="L478" s="4"/>
      <c r="M478" s="3" t="s">
        <v>156</v>
      </c>
      <c r="N478" s="3" t="s">
        <v>966</v>
      </c>
      <c r="O478" s="4">
        <v>249</v>
      </c>
      <c r="P478" s="3" t="s">
        <v>48</v>
      </c>
      <c r="Q478" s="11">
        <v>44561</v>
      </c>
      <c r="R478" s="3" t="s">
        <v>49</v>
      </c>
      <c r="S478" s="4">
        <v>0</v>
      </c>
      <c r="T478" s="4">
        <f t="shared" si="7"/>
        <v>249</v>
      </c>
    </row>
    <row r="479" spans="5:20" s="1" customFormat="1" ht="19.7" hidden="1" customHeight="1" x14ac:dyDescent="0.2">
      <c r="E479" s="10" t="str">
        <f>VLOOKUP(J479,Département!$C$4:$G$149,5,FALSE)</f>
        <v>71 Saône-et-Loire</v>
      </c>
      <c r="F479" s="3" t="s">
        <v>1000</v>
      </c>
      <c r="G479" s="3" t="s">
        <v>42</v>
      </c>
      <c r="H479" s="3" t="s">
        <v>1001</v>
      </c>
      <c r="I479" s="3" t="s">
        <v>44</v>
      </c>
      <c r="J479" s="3" t="s">
        <v>1002</v>
      </c>
      <c r="K479" s="3" t="s">
        <v>6</v>
      </c>
      <c r="L479" s="4"/>
      <c r="M479" s="3" t="s">
        <v>1003</v>
      </c>
      <c r="N479" s="3" t="s">
        <v>1004</v>
      </c>
      <c r="O479" s="4">
        <v>3700</v>
      </c>
      <c r="P479" s="3" t="s">
        <v>48</v>
      </c>
      <c r="Q479" s="11">
        <v>44651</v>
      </c>
      <c r="R479" s="3" t="s">
        <v>49</v>
      </c>
      <c r="S479" s="4">
        <v>0</v>
      </c>
      <c r="T479" s="4">
        <f t="shared" si="7"/>
        <v>3700</v>
      </c>
    </row>
    <row r="480" spans="5:20" s="1" customFormat="1" ht="19.7" hidden="1" customHeight="1" x14ac:dyDescent="0.2">
      <c r="E480" s="10" t="str">
        <f>VLOOKUP(J480,Département!$C$4:$G$149,5,FALSE)</f>
        <v>71 Saône-et-Loire</v>
      </c>
      <c r="F480" s="3" t="s">
        <v>1000</v>
      </c>
      <c r="G480" s="3" t="s">
        <v>42</v>
      </c>
      <c r="H480" s="3" t="s">
        <v>1005</v>
      </c>
      <c r="I480" s="3" t="s">
        <v>44</v>
      </c>
      <c r="J480" s="3" t="s">
        <v>1002</v>
      </c>
      <c r="K480" s="3" t="s">
        <v>11</v>
      </c>
      <c r="L480" s="4"/>
      <c r="M480" s="3" t="s">
        <v>1006</v>
      </c>
      <c r="N480" s="3" t="s">
        <v>1004</v>
      </c>
      <c r="O480" s="4">
        <v>425</v>
      </c>
      <c r="P480" s="3" t="s">
        <v>48</v>
      </c>
      <c r="Q480" s="11">
        <v>44651</v>
      </c>
      <c r="R480" s="3" t="s">
        <v>49</v>
      </c>
      <c r="S480" s="4">
        <v>0</v>
      </c>
      <c r="T480" s="4">
        <f t="shared" si="7"/>
        <v>425</v>
      </c>
    </row>
    <row r="481" spans="5:20" s="1" customFormat="1" ht="19.7" hidden="1" customHeight="1" x14ac:dyDescent="0.2">
      <c r="E481" s="10" t="str">
        <f>VLOOKUP(J481,Département!$C$4:$G$149,5,FALSE)</f>
        <v>71 Saône-et-Loire</v>
      </c>
      <c r="F481" s="3" t="s">
        <v>1000</v>
      </c>
      <c r="G481" s="3" t="s">
        <v>42</v>
      </c>
      <c r="H481" s="3" t="s">
        <v>1007</v>
      </c>
      <c r="I481" s="3" t="s">
        <v>44</v>
      </c>
      <c r="J481" s="3" t="s">
        <v>1002</v>
      </c>
      <c r="K481" s="3" t="s">
        <v>6</v>
      </c>
      <c r="L481" s="4"/>
      <c r="M481" s="3" t="s">
        <v>1003</v>
      </c>
      <c r="N481" s="3" t="s">
        <v>1008</v>
      </c>
      <c r="O481" s="4">
        <v>230</v>
      </c>
      <c r="P481" s="3" t="s">
        <v>48</v>
      </c>
      <c r="Q481" s="11">
        <v>44651</v>
      </c>
      <c r="R481" s="3" t="s">
        <v>49</v>
      </c>
      <c r="S481" s="4">
        <v>0</v>
      </c>
      <c r="T481" s="4">
        <f t="shared" si="7"/>
        <v>230</v>
      </c>
    </row>
    <row r="482" spans="5:20" s="1" customFormat="1" ht="19.7" hidden="1" customHeight="1" x14ac:dyDescent="0.2">
      <c r="E482" s="10" t="str">
        <f>VLOOKUP(J482,Département!$C$4:$G$149,5,FALSE)</f>
        <v>71 Saône-et-Loire</v>
      </c>
      <c r="F482" s="3" t="s">
        <v>1000</v>
      </c>
      <c r="G482" s="3" t="s">
        <v>42</v>
      </c>
      <c r="H482" s="3" t="s">
        <v>1009</v>
      </c>
      <c r="I482" s="3" t="s">
        <v>44</v>
      </c>
      <c r="J482" s="3" t="s">
        <v>1002</v>
      </c>
      <c r="K482" s="3" t="s">
        <v>6</v>
      </c>
      <c r="L482" s="4"/>
      <c r="M482" s="3" t="s">
        <v>1003</v>
      </c>
      <c r="N482" s="3" t="s">
        <v>1010</v>
      </c>
      <c r="O482" s="4">
        <v>340</v>
      </c>
      <c r="P482" s="3" t="s">
        <v>48</v>
      </c>
      <c r="Q482" s="11">
        <v>44651</v>
      </c>
      <c r="R482" s="3" t="s">
        <v>49</v>
      </c>
      <c r="S482" s="4">
        <v>0</v>
      </c>
      <c r="T482" s="4">
        <f t="shared" si="7"/>
        <v>340</v>
      </c>
    </row>
    <row r="483" spans="5:20" s="1" customFormat="1" ht="19.7" hidden="1" customHeight="1" x14ac:dyDescent="0.2">
      <c r="E483" s="10" t="str">
        <f>VLOOKUP(J483,Département!$C$4:$G$149,5,FALSE)</f>
        <v>71 Saône-et-Loire</v>
      </c>
      <c r="F483" s="3" t="s">
        <v>1011</v>
      </c>
      <c r="G483" s="3" t="s">
        <v>42</v>
      </c>
      <c r="H483" s="3" t="s">
        <v>1012</v>
      </c>
      <c r="I483" s="3" t="s">
        <v>44</v>
      </c>
      <c r="J483" s="3" t="s">
        <v>1013</v>
      </c>
      <c r="K483" s="3" t="s">
        <v>5</v>
      </c>
      <c r="L483" s="4"/>
      <c r="M483" s="3" t="s">
        <v>1014</v>
      </c>
      <c r="N483" s="3" t="s">
        <v>1015</v>
      </c>
      <c r="O483" s="4">
        <v>4800</v>
      </c>
      <c r="P483" s="3" t="s">
        <v>48</v>
      </c>
      <c r="Q483" s="11">
        <v>44651</v>
      </c>
      <c r="R483" s="3" t="s">
        <v>49</v>
      </c>
      <c r="S483" s="4">
        <v>0</v>
      </c>
      <c r="T483" s="4">
        <f t="shared" si="7"/>
        <v>4800</v>
      </c>
    </row>
    <row r="484" spans="5:20" s="1" customFormat="1" ht="19.7" hidden="1" customHeight="1" x14ac:dyDescent="0.2">
      <c r="E484" s="10" t="str">
        <f>VLOOKUP(J484,Département!$C$4:$G$149,5,FALSE)</f>
        <v>71 Saône-et-Loire</v>
      </c>
      <c r="F484" s="3" t="s">
        <v>1011</v>
      </c>
      <c r="G484" s="3" t="s">
        <v>42</v>
      </c>
      <c r="H484" s="3" t="s">
        <v>1016</v>
      </c>
      <c r="I484" s="3" t="s">
        <v>44</v>
      </c>
      <c r="J484" s="3" t="s">
        <v>1013</v>
      </c>
      <c r="K484" s="3" t="s">
        <v>5</v>
      </c>
      <c r="L484" s="4"/>
      <c r="M484" s="3" t="s">
        <v>1014</v>
      </c>
      <c r="N484" s="3" t="s">
        <v>1017</v>
      </c>
      <c r="O484" s="4">
        <v>3800</v>
      </c>
      <c r="P484" s="3" t="s">
        <v>48</v>
      </c>
      <c r="Q484" s="11">
        <v>44651</v>
      </c>
      <c r="R484" s="3" t="s">
        <v>49</v>
      </c>
      <c r="S484" s="4">
        <v>0</v>
      </c>
      <c r="T484" s="4">
        <f t="shared" si="7"/>
        <v>3800</v>
      </c>
    </row>
    <row r="485" spans="5:20" s="1" customFormat="1" ht="19.7" hidden="1" customHeight="1" x14ac:dyDescent="0.2">
      <c r="E485" s="10" t="str">
        <f>VLOOKUP(J485,Département!$C$4:$G$149,5,FALSE)</f>
        <v>71 Saône-et-Loire</v>
      </c>
      <c r="F485" s="3" t="s">
        <v>1011</v>
      </c>
      <c r="G485" s="3" t="s">
        <v>80</v>
      </c>
      <c r="H485" s="3" t="s">
        <v>1018</v>
      </c>
      <c r="I485" s="3" t="s">
        <v>44</v>
      </c>
      <c r="J485" s="3" t="s">
        <v>1013</v>
      </c>
      <c r="K485" s="3" t="s">
        <v>12</v>
      </c>
      <c r="L485" s="4"/>
      <c r="M485" s="3" t="s">
        <v>1019</v>
      </c>
      <c r="N485" s="3" t="s">
        <v>1020</v>
      </c>
      <c r="O485" s="4">
        <v>50</v>
      </c>
      <c r="P485" s="3" t="s">
        <v>48</v>
      </c>
      <c r="Q485" s="11">
        <v>44561</v>
      </c>
      <c r="R485" s="3" t="s">
        <v>49</v>
      </c>
      <c r="S485" s="4">
        <v>50</v>
      </c>
      <c r="T485" s="4">
        <f t="shared" si="7"/>
        <v>0</v>
      </c>
    </row>
    <row r="486" spans="5:20" s="1" customFormat="1" ht="19.7" hidden="1" customHeight="1" x14ac:dyDescent="0.2">
      <c r="E486" s="10" t="str">
        <f>VLOOKUP(J486,Département!$C$4:$G$149,5,FALSE)</f>
        <v>71 Saône-et-Loire</v>
      </c>
      <c r="F486" s="3" t="s">
        <v>1011</v>
      </c>
      <c r="G486" s="3" t="s">
        <v>80</v>
      </c>
      <c r="H486" s="3" t="s">
        <v>1021</v>
      </c>
      <c r="I486" s="3" t="s">
        <v>44</v>
      </c>
      <c r="J486" s="3" t="s">
        <v>1013</v>
      </c>
      <c r="K486" s="3" t="s">
        <v>12</v>
      </c>
      <c r="L486" s="4"/>
      <c r="M486" s="3" t="s">
        <v>1019</v>
      </c>
      <c r="N486" s="3" t="s">
        <v>1022</v>
      </c>
      <c r="O486" s="4">
        <v>50</v>
      </c>
      <c r="P486" s="3" t="s">
        <v>48</v>
      </c>
      <c r="Q486" s="11">
        <v>44561</v>
      </c>
      <c r="R486" s="3" t="s">
        <v>49</v>
      </c>
      <c r="S486" s="4">
        <v>50</v>
      </c>
      <c r="T486" s="4">
        <f t="shared" si="7"/>
        <v>0</v>
      </c>
    </row>
    <row r="487" spans="5:20" s="1" customFormat="1" ht="28.7" customHeight="1" x14ac:dyDescent="0.2"/>
  </sheetData>
  <autoFilter ref="E4:T486">
    <filterColumn colId="6">
      <filters>
        <filter val="02-FP-CHY-00"/>
      </filters>
    </filterColumn>
  </autoFilter>
  <mergeCells count="17">
    <mergeCell ref="T4:T7"/>
    <mergeCell ref="Q4:Q7"/>
    <mergeCell ref="O4:O7"/>
    <mergeCell ref="P4:P7"/>
    <mergeCell ref="R4:R7"/>
    <mergeCell ref="S4:S7"/>
    <mergeCell ref="E4:E7"/>
    <mergeCell ref="J4:J7"/>
    <mergeCell ref="K4:K7"/>
    <mergeCell ref="L4:L7"/>
    <mergeCell ref="M4:M7"/>
    <mergeCell ref="N4:N7"/>
    <mergeCell ref="F4:F7"/>
    <mergeCell ref="G2:H2"/>
    <mergeCell ref="G4:G7"/>
    <mergeCell ref="H4:H7"/>
    <mergeCell ref="I4:I7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0"/>
  <sheetViews>
    <sheetView topLeftCell="A124" workbookViewId="0">
      <selection activeCell="E46" sqref="E46"/>
    </sheetView>
  </sheetViews>
  <sheetFormatPr baseColWidth="10" defaultRowHeight="12.75" x14ac:dyDescent="0.2"/>
  <cols>
    <col min="1" max="1" width="1" customWidth="1"/>
    <col min="2" max="7" width="10.7109375" customWidth="1"/>
    <col min="8" max="8" width="14.42578125" customWidth="1"/>
    <col min="9" max="9" width="4.7109375" customWidth="1"/>
  </cols>
  <sheetData>
    <row r="1" spans="2:7" s="1" customFormat="1" ht="8.4499999999999993" customHeight="1" x14ac:dyDescent="0.2"/>
    <row r="2" spans="2:7" s="1" customFormat="1" ht="31.5" customHeight="1" x14ac:dyDescent="0.2">
      <c r="D2" s="58" t="s">
        <v>1508</v>
      </c>
      <c r="E2" s="58"/>
      <c r="F2" s="58"/>
      <c r="G2" s="58"/>
    </row>
    <row r="3" spans="2:7" s="1" customFormat="1" ht="18.2" customHeight="1" x14ac:dyDescent="0.2"/>
    <row r="4" spans="2:7" s="1" customFormat="1" ht="24" customHeight="1" x14ac:dyDescent="0.2">
      <c r="B4" s="2" t="s">
        <v>1024</v>
      </c>
      <c r="C4" s="2" t="s">
        <v>35</v>
      </c>
      <c r="D4" s="2" t="s">
        <v>1025</v>
      </c>
      <c r="E4" s="2" t="s">
        <v>1026</v>
      </c>
      <c r="F4" s="2" t="s">
        <v>1027</v>
      </c>
      <c r="G4" s="2" t="s">
        <v>1028</v>
      </c>
    </row>
    <row r="5" spans="2:7" s="1" customFormat="1" ht="19.7" customHeight="1" x14ac:dyDescent="0.2">
      <c r="B5" s="3" t="s">
        <v>1029</v>
      </c>
      <c r="C5" s="3" t="s">
        <v>1030</v>
      </c>
      <c r="D5" s="3" t="s">
        <v>1030</v>
      </c>
      <c r="E5" s="3" t="s">
        <v>1031</v>
      </c>
      <c r="F5" s="3" t="s">
        <v>1032</v>
      </c>
      <c r="G5" s="3" t="s">
        <v>1033</v>
      </c>
    </row>
    <row r="6" spans="2:7" s="1" customFormat="1" ht="19.7" customHeight="1" x14ac:dyDescent="0.2">
      <c r="B6" s="3" t="s">
        <v>1034</v>
      </c>
      <c r="C6" s="3" t="s">
        <v>1035</v>
      </c>
      <c r="D6" s="3" t="s">
        <v>1036</v>
      </c>
      <c r="E6" s="3" t="s">
        <v>1037</v>
      </c>
      <c r="F6" s="3" t="s">
        <v>1032</v>
      </c>
      <c r="G6" s="3" t="s">
        <v>1038</v>
      </c>
    </row>
    <row r="7" spans="2:7" s="1" customFormat="1" ht="19.7" customHeight="1" x14ac:dyDescent="0.2">
      <c r="B7" s="3" t="s">
        <v>1039</v>
      </c>
      <c r="C7" s="3" t="s">
        <v>1040</v>
      </c>
      <c r="D7" s="3" t="s">
        <v>1041</v>
      </c>
      <c r="E7" s="3" t="s">
        <v>1042</v>
      </c>
      <c r="F7" s="3" t="s">
        <v>1032</v>
      </c>
      <c r="G7" s="3" t="s">
        <v>1038</v>
      </c>
    </row>
    <row r="8" spans="2:7" s="1" customFormat="1" ht="19.7" customHeight="1" x14ac:dyDescent="0.2">
      <c r="B8" s="3" t="s">
        <v>1043</v>
      </c>
      <c r="C8" s="3" t="s">
        <v>1044</v>
      </c>
      <c r="D8" s="3" t="s">
        <v>1045</v>
      </c>
      <c r="E8" s="3" t="s">
        <v>1046</v>
      </c>
      <c r="F8" s="3" t="s">
        <v>1032</v>
      </c>
      <c r="G8" s="3" t="s">
        <v>1038</v>
      </c>
    </row>
    <row r="9" spans="2:7" s="1" customFormat="1" ht="19.7" customHeight="1" x14ac:dyDescent="0.2">
      <c r="B9" s="3" t="s">
        <v>1047</v>
      </c>
      <c r="C9" s="3" t="s">
        <v>692</v>
      </c>
      <c r="D9" s="3" t="s">
        <v>1048</v>
      </c>
      <c r="E9" s="3" t="s">
        <v>1049</v>
      </c>
      <c r="F9" s="3" t="s">
        <v>1032</v>
      </c>
      <c r="G9" s="3" t="s">
        <v>1038</v>
      </c>
    </row>
    <row r="10" spans="2:7" s="1" customFormat="1" ht="19.7" customHeight="1" x14ac:dyDescent="0.2">
      <c r="B10" s="3" t="s">
        <v>1050</v>
      </c>
      <c r="C10" s="3" t="s">
        <v>1051</v>
      </c>
      <c r="D10" s="3" t="s">
        <v>1052</v>
      </c>
      <c r="E10" s="3" t="s">
        <v>1053</v>
      </c>
      <c r="F10" s="3" t="s">
        <v>1032</v>
      </c>
      <c r="G10" s="3" t="s">
        <v>1038</v>
      </c>
    </row>
    <row r="11" spans="2:7" s="1" customFormat="1" ht="19.7" customHeight="1" x14ac:dyDescent="0.2">
      <c r="B11" s="3" t="s">
        <v>1054</v>
      </c>
      <c r="C11" s="3" t="s">
        <v>1055</v>
      </c>
      <c r="D11" s="3" t="s">
        <v>1056</v>
      </c>
      <c r="E11" s="3" t="s">
        <v>1057</v>
      </c>
      <c r="F11" s="3" t="s">
        <v>1032</v>
      </c>
      <c r="G11" s="3" t="s">
        <v>1038</v>
      </c>
    </row>
    <row r="12" spans="2:7" s="1" customFormat="1" ht="19.7" customHeight="1" x14ac:dyDescent="0.2">
      <c r="B12" s="3" t="s">
        <v>1058</v>
      </c>
      <c r="C12" s="3" t="s">
        <v>1059</v>
      </c>
      <c r="D12" s="3" t="s">
        <v>1060</v>
      </c>
      <c r="E12" s="3" t="s">
        <v>1061</v>
      </c>
      <c r="F12" s="3" t="s">
        <v>1032</v>
      </c>
      <c r="G12" s="3" t="s">
        <v>1038</v>
      </c>
    </row>
    <row r="13" spans="2:7" s="1" customFormat="1" ht="19.7" customHeight="1" x14ac:dyDescent="0.2">
      <c r="B13" s="3" t="s">
        <v>1062</v>
      </c>
      <c r="C13" s="3" t="s">
        <v>834</v>
      </c>
      <c r="D13" s="3" t="s">
        <v>1063</v>
      </c>
      <c r="E13" s="3" t="s">
        <v>1064</v>
      </c>
      <c r="F13" s="3" t="s">
        <v>1032</v>
      </c>
      <c r="G13" s="3" t="s">
        <v>1038</v>
      </c>
    </row>
    <row r="14" spans="2:7" s="1" customFormat="1" ht="19.7" customHeight="1" x14ac:dyDescent="0.2">
      <c r="B14" s="3" t="s">
        <v>1065</v>
      </c>
      <c r="C14" s="3" t="s">
        <v>847</v>
      </c>
      <c r="D14" s="3" t="s">
        <v>1066</v>
      </c>
      <c r="E14" s="3" t="s">
        <v>1067</v>
      </c>
      <c r="F14" s="3" t="s">
        <v>1032</v>
      </c>
      <c r="G14" s="3" t="s">
        <v>1038</v>
      </c>
    </row>
    <row r="15" spans="2:7" s="1" customFormat="1" ht="19.7" customHeight="1" x14ac:dyDescent="0.2">
      <c r="B15" s="3" t="s">
        <v>1068</v>
      </c>
      <c r="C15" s="3" t="s">
        <v>1069</v>
      </c>
      <c r="D15" s="3" t="s">
        <v>1070</v>
      </c>
      <c r="E15" s="3" t="s">
        <v>1071</v>
      </c>
      <c r="F15" s="3" t="s">
        <v>1032</v>
      </c>
      <c r="G15" s="3" t="s">
        <v>1038</v>
      </c>
    </row>
    <row r="16" spans="2:7" s="1" customFormat="1" ht="19.7" customHeight="1" x14ac:dyDescent="0.2">
      <c r="B16" s="3" t="s">
        <v>1072</v>
      </c>
      <c r="C16" s="3" t="s">
        <v>949</v>
      </c>
      <c r="D16" s="3" t="s">
        <v>1073</v>
      </c>
      <c r="E16" s="3" t="s">
        <v>1074</v>
      </c>
      <c r="F16" s="3" t="s">
        <v>1032</v>
      </c>
      <c r="G16" s="3" t="s">
        <v>1038</v>
      </c>
    </row>
    <row r="17" spans="2:7" s="1" customFormat="1" ht="19.7" customHeight="1" x14ac:dyDescent="0.2">
      <c r="B17" s="3" t="s">
        <v>1075</v>
      </c>
      <c r="C17" s="3" t="s">
        <v>1076</v>
      </c>
      <c r="D17" s="3" t="s">
        <v>1077</v>
      </c>
      <c r="E17" s="3" t="s">
        <v>1078</v>
      </c>
      <c r="F17" s="3" t="s">
        <v>1032</v>
      </c>
      <c r="G17" s="3" t="s">
        <v>1038</v>
      </c>
    </row>
    <row r="18" spans="2:7" s="1" customFormat="1" ht="19.7" customHeight="1" x14ac:dyDescent="0.2">
      <c r="B18" s="3" t="s">
        <v>1079</v>
      </c>
      <c r="C18" s="3" t="s">
        <v>954</v>
      </c>
      <c r="D18" s="3" t="s">
        <v>1080</v>
      </c>
      <c r="E18" s="3" t="s">
        <v>1081</v>
      </c>
      <c r="F18" s="3" t="s">
        <v>1032</v>
      </c>
      <c r="G18" s="3" t="s">
        <v>1038</v>
      </c>
    </row>
    <row r="19" spans="2:7" s="1" customFormat="1" ht="19.7" customHeight="1" x14ac:dyDescent="0.2">
      <c r="B19" s="3" t="s">
        <v>1082</v>
      </c>
      <c r="C19" s="3" t="s">
        <v>680</v>
      </c>
      <c r="D19" s="3" t="s">
        <v>1083</v>
      </c>
      <c r="E19" s="3" t="s">
        <v>1084</v>
      </c>
      <c r="F19" s="3" t="s">
        <v>1032</v>
      </c>
      <c r="G19" s="3" t="s">
        <v>1038</v>
      </c>
    </row>
    <row r="20" spans="2:7" s="1" customFormat="1" ht="19.7" customHeight="1" x14ac:dyDescent="0.2">
      <c r="B20" s="3" t="s">
        <v>1085</v>
      </c>
      <c r="C20" s="3" t="s">
        <v>818</v>
      </c>
      <c r="D20" s="3" t="s">
        <v>1086</v>
      </c>
      <c r="E20" s="3" t="s">
        <v>1087</v>
      </c>
      <c r="F20" s="3" t="s">
        <v>1032</v>
      </c>
      <c r="G20" s="3" t="s">
        <v>1038</v>
      </c>
    </row>
    <row r="21" spans="2:7" s="1" customFormat="1" ht="19.7" customHeight="1" x14ac:dyDescent="0.2">
      <c r="B21" s="3" t="s">
        <v>1088</v>
      </c>
      <c r="C21" s="3" t="s">
        <v>919</v>
      </c>
      <c r="D21" s="3" t="s">
        <v>1089</v>
      </c>
      <c r="E21" s="3" t="s">
        <v>1090</v>
      </c>
      <c r="F21" s="3" t="s">
        <v>1032</v>
      </c>
      <c r="G21" s="3" t="s">
        <v>1038</v>
      </c>
    </row>
    <row r="22" spans="2:7" s="1" customFormat="1" ht="19.7" customHeight="1" x14ac:dyDescent="0.2">
      <c r="B22" s="3" t="s">
        <v>1091</v>
      </c>
      <c r="C22" s="3" t="s">
        <v>1092</v>
      </c>
      <c r="D22" s="3" t="s">
        <v>1093</v>
      </c>
      <c r="E22" s="3" t="s">
        <v>1094</v>
      </c>
      <c r="F22" s="3" t="s">
        <v>1032</v>
      </c>
      <c r="G22" s="3" t="s">
        <v>1038</v>
      </c>
    </row>
    <row r="23" spans="2:7" s="1" customFormat="1" ht="19.7" customHeight="1" x14ac:dyDescent="0.2">
      <c r="B23" s="3" t="s">
        <v>1095</v>
      </c>
      <c r="C23" s="3" t="s">
        <v>1096</v>
      </c>
      <c r="D23" s="3" t="s">
        <v>1097</v>
      </c>
      <c r="E23" s="3" t="s">
        <v>1098</v>
      </c>
      <c r="F23" s="3" t="s">
        <v>1032</v>
      </c>
      <c r="G23" s="3" t="s">
        <v>1038</v>
      </c>
    </row>
    <row r="24" spans="2:7" s="1" customFormat="1" ht="19.7" customHeight="1" x14ac:dyDescent="0.2">
      <c r="B24" s="3" t="s">
        <v>1099</v>
      </c>
      <c r="C24" s="3" t="s">
        <v>1100</v>
      </c>
      <c r="D24" s="3" t="s">
        <v>1100</v>
      </c>
      <c r="E24" s="3" t="s">
        <v>1101</v>
      </c>
      <c r="F24" s="3" t="s">
        <v>1032</v>
      </c>
      <c r="G24" s="3" t="s">
        <v>1102</v>
      </c>
    </row>
    <row r="25" spans="2:7" s="1" customFormat="1" ht="19.7" customHeight="1" x14ac:dyDescent="0.2">
      <c r="B25" s="3" t="s">
        <v>1103</v>
      </c>
      <c r="C25" s="3" t="s">
        <v>276</v>
      </c>
      <c r="D25" s="3" t="s">
        <v>1104</v>
      </c>
      <c r="E25" s="3" t="s">
        <v>1105</v>
      </c>
      <c r="F25" s="3" t="s">
        <v>1032</v>
      </c>
      <c r="G25" s="3" t="s">
        <v>1102</v>
      </c>
    </row>
    <row r="26" spans="2:7" s="1" customFormat="1" ht="19.7" customHeight="1" x14ac:dyDescent="0.2">
      <c r="B26" s="3" t="s">
        <v>1106</v>
      </c>
      <c r="C26" s="3" t="s">
        <v>1107</v>
      </c>
      <c r="D26" s="3" t="s">
        <v>1108</v>
      </c>
      <c r="E26" s="3" t="s">
        <v>1109</v>
      </c>
      <c r="F26" s="3" t="s">
        <v>1032</v>
      </c>
      <c r="G26" s="3" t="s">
        <v>1102</v>
      </c>
    </row>
    <row r="27" spans="2:7" s="1" customFormat="1" ht="19.7" customHeight="1" x14ac:dyDescent="0.2">
      <c r="B27" s="3" t="s">
        <v>1110</v>
      </c>
      <c r="C27" s="3" t="s">
        <v>1111</v>
      </c>
      <c r="D27" s="3" t="s">
        <v>1111</v>
      </c>
      <c r="E27" s="3" t="s">
        <v>1112</v>
      </c>
      <c r="F27" s="3" t="s">
        <v>1032</v>
      </c>
      <c r="G27" s="3" t="s">
        <v>1102</v>
      </c>
    </row>
    <row r="28" spans="2:7" s="1" customFormat="1" ht="19.7" customHeight="1" x14ac:dyDescent="0.2">
      <c r="B28" s="3" t="s">
        <v>1113</v>
      </c>
      <c r="C28" s="3" t="s">
        <v>1114</v>
      </c>
      <c r="D28" s="3" t="s">
        <v>1115</v>
      </c>
      <c r="E28" s="3" t="s">
        <v>1116</v>
      </c>
      <c r="F28" s="3" t="s">
        <v>1032</v>
      </c>
      <c r="G28" s="3" t="s">
        <v>1102</v>
      </c>
    </row>
    <row r="29" spans="2:7" s="1" customFormat="1" ht="19.7" customHeight="1" x14ac:dyDescent="0.2">
      <c r="B29" s="3" t="s">
        <v>1117</v>
      </c>
      <c r="C29" s="3" t="s">
        <v>1118</v>
      </c>
      <c r="D29" s="3" t="s">
        <v>1119</v>
      </c>
      <c r="E29" s="3" t="s">
        <v>1120</v>
      </c>
      <c r="F29" s="3" t="s">
        <v>1032</v>
      </c>
      <c r="G29" s="3" t="s">
        <v>1102</v>
      </c>
    </row>
    <row r="30" spans="2:7" s="1" customFormat="1" ht="19.7" customHeight="1" x14ac:dyDescent="0.2">
      <c r="B30" s="3" t="s">
        <v>1121</v>
      </c>
      <c r="C30" s="3" t="s">
        <v>1122</v>
      </c>
      <c r="D30" s="3" t="s">
        <v>1122</v>
      </c>
      <c r="E30" s="3" t="s">
        <v>1123</v>
      </c>
      <c r="F30" s="3" t="s">
        <v>1032</v>
      </c>
      <c r="G30" s="3" t="s">
        <v>1102</v>
      </c>
    </row>
    <row r="31" spans="2:7" s="1" customFormat="1" ht="19.7" customHeight="1" x14ac:dyDescent="0.2">
      <c r="B31" s="3" t="s">
        <v>1124</v>
      </c>
      <c r="C31" s="3" t="s">
        <v>1125</v>
      </c>
      <c r="D31" s="3" t="s">
        <v>1126</v>
      </c>
      <c r="E31" s="3" t="s">
        <v>1127</v>
      </c>
      <c r="F31" s="3" t="s">
        <v>1032</v>
      </c>
      <c r="G31" s="3" t="s">
        <v>1102</v>
      </c>
    </row>
    <row r="32" spans="2:7" s="1" customFormat="1" ht="19.7" customHeight="1" x14ac:dyDescent="0.2">
      <c r="B32" s="3" t="s">
        <v>1128</v>
      </c>
      <c r="C32" s="3" t="s">
        <v>282</v>
      </c>
      <c r="D32" s="3" t="s">
        <v>282</v>
      </c>
      <c r="E32" s="3" t="s">
        <v>1129</v>
      </c>
      <c r="F32" s="3" t="s">
        <v>1032</v>
      </c>
      <c r="G32" s="3" t="s">
        <v>1102</v>
      </c>
    </row>
    <row r="33" spans="2:7" s="1" customFormat="1" ht="19.7" customHeight="1" x14ac:dyDescent="0.2">
      <c r="B33" s="3" t="s">
        <v>1130</v>
      </c>
      <c r="C33" s="3" t="s">
        <v>269</v>
      </c>
      <c r="D33" s="3" t="s">
        <v>1131</v>
      </c>
      <c r="E33" s="3" t="s">
        <v>1132</v>
      </c>
      <c r="F33" s="3" t="s">
        <v>1032</v>
      </c>
      <c r="G33" s="3" t="s">
        <v>1102</v>
      </c>
    </row>
    <row r="34" spans="2:7" s="1" customFormat="1" ht="19.7" customHeight="1" x14ac:dyDescent="0.2">
      <c r="B34" s="3" t="s">
        <v>1133</v>
      </c>
      <c r="C34" s="3" t="s">
        <v>197</v>
      </c>
      <c r="D34" s="3" t="s">
        <v>1134</v>
      </c>
      <c r="E34" s="3" t="s">
        <v>1135</v>
      </c>
      <c r="F34" s="3" t="s">
        <v>1032</v>
      </c>
      <c r="G34" s="3" t="s">
        <v>1102</v>
      </c>
    </row>
    <row r="35" spans="2:7" s="1" customFormat="1" ht="19.7" customHeight="1" x14ac:dyDescent="0.2">
      <c r="B35" s="3" t="s">
        <v>1136</v>
      </c>
      <c r="C35" s="3" t="s">
        <v>45</v>
      </c>
      <c r="D35" s="3" t="s">
        <v>45</v>
      </c>
      <c r="E35" s="3" t="s">
        <v>1137</v>
      </c>
      <c r="F35" s="3" t="s">
        <v>1032</v>
      </c>
      <c r="G35" s="3" t="s">
        <v>1138</v>
      </c>
    </row>
    <row r="36" spans="2:7" s="1" customFormat="1" ht="19.7" customHeight="1" x14ac:dyDescent="0.2">
      <c r="B36" s="3" t="s">
        <v>1139</v>
      </c>
      <c r="C36" s="3" t="s">
        <v>87</v>
      </c>
      <c r="D36" s="3" t="s">
        <v>1140</v>
      </c>
      <c r="E36" s="3" t="s">
        <v>1141</v>
      </c>
      <c r="F36" s="3" t="s">
        <v>1032</v>
      </c>
      <c r="G36" s="3" t="s">
        <v>1138</v>
      </c>
    </row>
    <row r="37" spans="2:7" s="1" customFormat="1" ht="19.7" customHeight="1" x14ac:dyDescent="0.2">
      <c r="B37" s="3" t="s">
        <v>1142</v>
      </c>
      <c r="C37" s="3" t="s">
        <v>1143</v>
      </c>
      <c r="D37" s="3" t="s">
        <v>1143</v>
      </c>
      <c r="E37" s="3" t="s">
        <v>1144</v>
      </c>
      <c r="F37" s="3" t="s">
        <v>1032</v>
      </c>
      <c r="G37" s="3" t="s">
        <v>1138</v>
      </c>
    </row>
    <row r="38" spans="2:7" s="1" customFormat="1" ht="19.7" customHeight="1" x14ac:dyDescent="0.2">
      <c r="B38" s="3" t="s">
        <v>1145</v>
      </c>
      <c r="C38" s="3" t="s">
        <v>1146</v>
      </c>
      <c r="D38" s="3" t="s">
        <v>1146</v>
      </c>
      <c r="E38" s="3" t="s">
        <v>1147</v>
      </c>
      <c r="F38" s="3" t="s">
        <v>1032</v>
      </c>
      <c r="G38" s="3" t="s">
        <v>1138</v>
      </c>
    </row>
    <row r="39" spans="2:7" s="1" customFormat="1" ht="19.7" customHeight="1" x14ac:dyDescent="0.2">
      <c r="B39" s="3" t="s">
        <v>1148</v>
      </c>
      <c r="C39" s="3" t="s">
        <v>1149</v>
      </c>
      <c r="D39" s="3" t="s">
        <v>1149</v>
      </c>
      <c r="E39" s="3" t="s">
        <v>1150</v>
      </c>
      <c r="F39" s="3" t="s">
        <v>1032</v>
      </c>
      <c r="G39" s="3" t="s">
        <v>1138</v>
      </c>
    </row>
    <row r="40" spans="2:7" s="1" customFormat="1" ht="19.7" customHeight="1" x14ac:dyDescent="0.2">
      <c r="B40" s="3" t="s">
        <v>1151</v>
      </c>
      <c r="C40" s="3" t="s">
        <v>1152</v>
      </c>
      <c r="D40" s="3" t="s">
        <v>1153</v>
      </c>
      <c r="E40" s="3" t="s">
        <v>1154</v>
      </c>
      <c r="F40" s="3" t="s">
        <v>1032</v>
      </c>
      <c r="G40" s="3" t="s">
        <v>1138</v>
      </c>
    </row>
    <row r="41" spans="2:7" s="1" customFormat="1" ht="19.7" customHeight="1" x14ac:dyDescent="0.2">
      <c r="B41" s="3" t="s">
        <v>1155</v>
      </c>
      <c r="C41" s="3" t="s">
        <v>1156</v>
      </c>
      <c r="D41" s="3" t="s">
        <v>1156</v>
      </c>
      <c r="E41" s="3" t="s">
        <v>1157</v>
      </c>
      <c r="F41" s="3" t="s">
        <v>1032</v>
      </c>
      <c r="G41" s="3" t="s">
        <v>1138</v>
      </c>
    </row>
    <row r="42" spans="2:7" s="1" customFormat="1" ht="19.7" customHeight="1" x14ac:dyDescent="0.2">
      <c r="B42" s="3" t="s">
        <v>1158</v>
      </c>
      <c r="C42" s="3" t="s">
        <v>1159</v>
      </c>
      <c r="D42" s="3" t="s">
        <v>1159</v>
      </c>
      <c r="E42" s="3" t="s">
        <v>1160</v>
      </c>
      <c r="F42" s="3" t="s">
        <v>1032</v>
      </c>
      <c r="G42" s="3" t="s">
        <v>1138</v>
      </c>
    </row>
    <row r="43" spans="2:7" s="1" customFormat="1" ht="19.7" customHeight="1" x14ac:dyDescent="0.2">
      <c r="B43" s="3" t="s">
        <v>1161</v>
      </c>
      <c r="C43" s="3" t="s">
        <v>1162</v>
      </c>
      <c r="D43" s="3" t="s">
        <v>1163</v>
      </c>
      <c r="E43" s="3" t="s">
        <v>1164</v>
      </c>
      <c r="F43" s="3" t="s">
        <v>1032</v>
      </c>
      <c r="G43" s="3" t="s">
        <v>1138</v>
      </c>
    </row>
    <row r="44" spans="2:7" s="1" customFormat="1" ht="19.7" customHeight="1" x14ac:dyDescent="0.2">
      <c r="B44" s="3" t="s">
        <v>1165</v>
      </c>
      <c r="C44" s="3" t="s">
        <v>176</v>
      </c>
      <c r="D44" s="3" t="s">
        <v>1166</v>
      </c>
      <c r="E44" s="3" t="s">
        <v>1167</v>
      </c>
      <c r="F44" s="3" t="s">
        <v>1032</v>
      </c>
      <c r="G44" s="3" t="s">
        <v>1138</v>
      </c>
    </row>
    <row r="45" spans="2:7" s="1" customFormat="1" ht="19.7" customHeight="1" x14ac:dyDescent="0.2">
      <c r="B45" s="3" t="s">
        <v>1168</v>
      </c>
      <c r="C45" s="3" t="s">
        <v>77</v>
      </c>
      <c r="D45" s="3" t="s">
        <v>1169</v>
      </c>
      <c r="E45" s="3" t="s">
        <v>1170</v>
      </c>
      <c r="F45" s="3" t="s">
        <v>1032</v>
      </c>
      <c r="G45" s="3" t="s">
        <v>1138</v>
      </c>
    </row>
    <row r="46" spans="2:7" s="1" customFormat="1" ht="19.7" customHeight="1" x14ac:dyDescent="0.2">
      <c r="B46" s="3" t="s">
        <v>1171</v>
      </c>
      <c r="C46" s="3" t="s">
        <v>105</v>
      </c>
      <c r="D46" s="3" t="s">
        <v>1172</v>
      </c>
      <c r="E46" s="3" t="s">
        <v>1173</v>
      </c>
      <c r="F46" s="3" t="s">
        <v>1032</v>
      </c>
      <c r="G46" s="3" t="s">
        <v>1174</v>
      </c>
    </row>
    <row r="47" spans="2:7" s="1" customFormat="1" ht="19.7" customHeight="1" x14ac:dyDescent="0.2">
      <c r="B47" s="3" t="s">
        <v>1175</v>
      </c>
      <c r="C47" s="3" t="s">
        <v>1176</v>
      </c>
      <c r="D47" s="3" t="s">
        <v>1177</v>
      </c>
      <c r="E47" s="3" t="s">
        <v>1178</v>
      </c>
      <c r="F47" s="3" t="s">
        <v>1032</v>
      </c>
      <c r="G47" s="3" t="s">
        <v>1174</v>
      </c>
    </row>
    <row r="48" spans="2:7" s="1" customFormat="1" ht="19.7" customHeight="1" x14ac:dyDescent="0.2">
      <c r="B48" s="3" t="s">
        <v>1179</v>
      </c>
      <c r="C48" s="3" t="s">
        <v>1180</v>
      </c>
      <c r="D48" s="3" t="s">
        <v>1181</v>
      </c>
      <c r="E48" s="3" t="s">
        <v>1182</v>
      </c>
      <c r="F48" s="3" t="s">
        <v>1032</v>
      </c>
      <c r="G48" s="3" t="s">
        <v>1174</v>
      </c>
    </row>
    <row r="49" spans="2:7" s="1" customFormat="1" ht="19.7" customHeight="1" x14ac:dyDescent="0.2">
      <c r="B49" s="3" t="s">
        <v>1183</v>
      </c>
      <c r="C49" s="3" t="s">
        <v>1184</v>
      </c>
      <c r="D49" s="3" t="s">
        <v>1185</v>
      </c>
      <c r="E49" s="3" t="s">
        <v>1186</v>
      </c>
      <c r="F49" s="3" t="s">
        <v>1032</v>
      </c>
      <c r="G49" s="3" t="s">
        <v>1174</v>
      </c>
    </row>
    <row r="50" spans="2:7" s="1" customFormat="1" ht="19.7" customHeight="1" x14ac:dyDescent="0.2">
      <c r="B50" s="3" t="s">
        <v>1187</v>
      </c>
      <c r="C50" s="3" t="s">
        <v>282</v>
      </c>
      <c r="D50" s="3" t="s">
        <v>282</v>
      </c>
      <c r="E50" s="3" t="s">
        <v>1129</v>
      </c>
      <c r="F50" s="3" t="s">
        <v>1032</v>
      </c>
      <c r="G50" s="3" t="s">
        <v>1174</v>
      </c>
    </row>
    <row r="51" spans="2:7" s="1" customFormat="1" ht="19.7" customHeight="1" x14ac:dyDescent="0.2">
      <c r="B51" s="3" t="s">
        <v>1188</v>
      </c>
      <c r="C51" s="3" t="s">
        <v>92</v>
      </c>
      <c r="D51" s="3" t="s">
        <v>92</v>
      </c>
      <c r="E51" s="3" t="s">
        <v>1189</v>
      </c>
      <c r="F51" s="3" t="s">
        <v>1032</v>
      </c>
      <c r="G51" s="3" t="s">
        <v>1174</v>
      </c>
    </row>
    <row r="52" spans="2:7" s="1" customFormat="1" ht="19.7" customHeight="1" x14ac:dyDescent="0.2">
      <c r="B52" s="3" t="s">
        <v>1190</v>
      </c>
      <c r="C52" s="3" t="s">
        <v>144</v>
      </c>
      <c r="D52" s="3" t="s">
        <v>1191</v>
      </c>
      <c r="E52" s="3" t="s">
        <v>1192</v>
      </c>
      <c r="F52" s="3" t="s">
        <v>1032</v>
      </c>
      <c r="G52" s="3" t="s">
        <v>1174</v>
      </c>
    </row>
    <row r="53" spans="2:7" s="1" customFormat="1" ht="19.7" customHeight="1" x14ac:dyDescent="0.2">
      <c r="B53" s="3" t="s">
        <v>1193</v>
      </c>
      <c r="C53" s="3" t="s">
        <v>113</v>
      </c>
      <c r="D53" s="3" t="s">
        <v>1194</v>
      </c>
      <c r="E53" s="3" t="s">
        <v>1195</v>
      </c>
      <c r="F53" s="3" t="s">
        <v>1032</v>
      </c>
      <c r="G53" s="3" t="s">
        <v>1174</v>
      </c>
    </row>
    <row r="54" spans="2:7" s="1" customFormat="1" ht="19.7" customHeight="1" x14ac:dyDescent="0.2">
      <c r="B54" s="3" t="s">
        <v>1193</v>
      </c>
      <c r="C54" s="3" t="s">
        <v>113</v>
      </c>
      <c r="D54" s="3" t="s">
        <v>1194</v>
      </c>
      <c r="E54" s="3" t="s">
        <v>1195</v>
      </c>
      <c r="F54" s="3" t="s">
        <v>1032</v>
      </c>
      <c r="G54" s="3" t="s">
        <v>1196</v>
      </c>
    </row>
    <row r="55" spans="2:7" s="1" customFormat="1" ht="19.7" customHeight="1" x14ac:dyDescent="0.2">
      <c r="B55" s="3" t="s">
        <v>1197</v>
      </c>
      <c r="C55" s="3" t="s">
        <v>162</v>
      </c>
      <c r="D55" s="3" t="s">
        <v>1198</v>
      </c>
      <c r="E55" s="3" t="s">
        <v>1199</v>
      </c>
      <c r="F55" s="3" t="s">
        <v>1032</v>
      </c>
      <c r="G55" s="3" t="s">
        <v>1196</v>
      </c>
    </row>
    <row r="56" spans="2:7" s="1" customFormat="1" ht="19.7" customHeight="1" x14ac:dyDescent="0.2">
      <c r="B56" s="3" t="s">
        <v>1200</v>
      </c>
      <c r="C56" s="3" t="s">
        <v>1201</v>
      </c>
      <c r="D56" s="3" t="s">
        <v>1202</v>
      </c>
      <c r="E56" s="3" t="s">
        <v>1203</v>
      </c>
      <c r="F56" s="3" t="s">
        <v>1032</v>
      </c>
      <c r="G56" s="3" t="s">
        <v>1196</v>
      </c>
    </row>
    <row r="57" spans="2:7" s="1" customFormat="1" ht="19.7" customHeight="1" x14ac:dyDescent="0.2">
      <c r="B57" s="3" t="s">
        <v>1204</v>
      </c>
      <c r="C57" s="3" t="s">
        <v>137</v>
      </c>
      <c r="D57" s="3" t="s">
        <v>1205</v>
      </c>
      <c r="E57" s="3" t="s">
        <v>1206</v>
      </c>
      <c r="F57" s="3" t="s">
        <v>1032</v>
      </c>
      <c r="G57" s="3" t="s">
        <v>1174</v>
      </c>
    </row>
    <row r="58" spans="2:7" s="1" customFormat="1" ht="19.7" customHeight="1" x14ac:dyDescent="0.2">
      <c r="B58" s="3" t="s">
        <v>1207</v>
      </c>
      <c r="C58" s="3" t="s">
        <v>1208</v>
      </c>
      <c r="D58" s="3" t="s">
        <v>1209</v>
      </c>
      <c r="E58" s="3" t="s">
        <v>1210</v>
      </c>
      <c r="F58" s="3" t="s">
        <v>1032</v>
      </c>
      <c r="G58" s="3" t="s">
        <v>1038</v>
      </c>
    </row>
    <row r="59" spans="2:7" s="1" customFormat="1" ht="19.7" customHeight="1" x14ac:dyDescent="0.2">
      <c r="B59" s="3" t="s">
        <v>1211</v>
      </c>
      <c r="C59" s="3" t="s">
        <v>729</v>
      </c>
      <c r="D59" s="3" t="s">
        <v>1212</v>
      </c>
      <c r="E59" s="3" t="s">
        <v>1213</v>
      </c>
      <c r="F59" s="3" t="s">
        <v>1032</v>
      </c>
      <c r="G59" s="3" t="s">
        <v>1038</v>
      </c>
    </row>
    <row r="60" spans="2:7" s="1" customFormat="1" ht="19.7" customHeight="1" x14ac:dyDescent="0.2">
      <c r="B60" s="3" t="s">
        <v>1214</v>
      </c>
      <c r="C60" s="3" t="s">
        <v>984</v>
      </c>
      <c r="D60" s="3" t="s">
        <v>1215</v>
      </c>
      <c r="E60" s="3" t="s">
        <v>1216</v>
      </c>
      <c r="F60" s="3" t="s">
        <v>1032</v>
      </c>
      <c r="G60" s="3" t="s">
        <v>1217</v>
      </c>
    </row>
    <row r="61" spans="2:7" s="1" customFormat="1" ht="19.7" customHeight="1" x14ac:dyDescent="0.2">
      <c r="B61" s="3" t="s">
        <v>1218</v>
      </c>
      <c r="C61" s="3" t="s">
        <v>777</v>
      </c>
      <c r="D61" s="3" t="s">
        <v>1219</v>
      </c>
      <c r="E61" s="3" t="s">
        <v>1220</v>
      </c>
      <c r="F61" s="3" t="s">
        <v>1032</v>
      </c>
      <c r="G61" s="3" t="s">
        <v>1038</v>
      </c>
    </row>
    <row r="62" spans="2:7" s="1" customFormat="1" ht="19.7" customHeight="1" x14ac:dyDescent="0.2">
      <c r="B62" s="3" t="s">
        <v>1221</v>
      </c>
      <c r="C62" s="3" t="s">
        <v>1222</v>
      </c>
      <c r="D62" s="3" t="s">
        <v>1223</v>
      </c>
      <c r="E62" s="3" t="s">
        <v>1224</v>
      </c>
      <c r="F62" s="3" t="s">
        <v>1032</v>
      </c>
      <c r="G62" s="3" t="s">
        <v>1038</v>
      </c>
    </row>
    <row r="63" spans="2:7" s="1" customFormat="1" ht="19.7" customHeight="1" x14ac:dyDescent="0.2">
      <c r="B63" s="3" t="s">
        <v>1225</v>
      </c>
      <c r="C63" s="3" t="s">
        <v>1226</v>
      </c>
      <c r="D63" s="3" t="s">
        <v>1227</v>
      </c>
      <c r="E63" s="3" t="s">
        <v>1228</v>
      </c>
      <c r="F63" s="3" t="s">
        <v>1032</v>
      </c>
      <c r="G63" s="3" t="s">
        <v>1217</v>
      </c>
    </row>
    <row r="64" spans="2:7" s="1" customFormat="1" ht="19.7" customHeight="1" x14ac:dyDescent="0.2">
      <c r="B64" s="3" t="s">
        <v>1229</v>
      </c>
      <c r="C64" s="3" t="s">
        <v>791</v>
      </c>
      <c r="D64" s="3" t="s">
        <v>1230</v>
      </c>
      <c r="E64" s="3" t="s">
        <v>1231</v>
      </c>
      <c r="F64" s="3" t="s">
        <v>1032</v>
      </c>
      <c r="G64" s="3" t="s">
        <v>1038</v>
      </c>
    </row>
    <row r="65" spans="2:7" s="1" customFormat="1" ht="19.7" customHeight="1" x14ac:dyDescent="0.2">
      <c r="B65" s="3" t="s">
        <v>1232</v>
      </c>
      <c r="C65" s="3" t="s">
        <v>764</v>
      </c>
      <c r="D65" s="3" t="s">
        <v>1233</v>
      </c>
      <c r="E65" s="3" t="s">
        <v>1234</v>
      </c>
      <c r="F65" s="3" t="s">
        <v>1032</v>
      </c>
      <c r="G65" s="3" t="s">
        <v>1038</v>
      </c>
    </row>
    <row r="66" spans="2:7" s="1" customFormat="1" ht="19.7" customHeight="1" x14ac:dyDescent="0.2">
      <c r="B66" s="3" t="s">
        <v>1235</v>
      </c>
      <c r="C66" s="3" t="s">
        <v>975</v>
      </c>
      <c r="D66" s="3" t="s">
        <v>1236</v>
      </c>
      <c r="E66" s="3" t="s">
        <v>1237</v>
      </c>
      <c r="F66" s="3" t="s">
        <v>1032</v>
      </c>
      <c r="G66" s="3" t="s">
        <v>1217</v>
      </c>
    </row>
    <row r="67" spans="2:7" s="1" customFormat="1" ht="19.7" customHeight="1" x14ac:dyDescent="0.2">
      <c r="B67" s="3" t="s">
        <v>1238</v>
      </c>
      <c r="C67" s="3" t="s">
        <v>755</v>
      </c>
      <c r="D67" s="3" t="s">
        <v>755</v>
      </c>
      <c r="E67" s="3" t="s">
        <v>1239</v>
      </c>
      <c r="F67" s="3" t="s">
        <v>1032</v>
      </c>
      <c r="G67" s="3" t="s">
        <v>1038</v>
      </c>
    </row>
    <row r="68" spans="2:7" s="1" customFormat="1" ht="19.7" customHeight="1" x14ac:dyDescent="0.2">
      <c r="B68" s="3" t="s">
        <v>1240</v>
      </c>
      <c r="C68" s="3" t="s">
        <v>1241</v>
      </c>
      <c r="D68" s="3" t="s">
        <v>1242</v>
      </c>
      <c r="E68" s="3" t="s">
        <v>1243</v>
      </c>
      <c r="F68" s="3" t="s">
        <v>1032</v>
      </c>
      <c r="G68" s="3" t="s">
        <v>1038</v>
      </c>
    </row>
    <row r="69" spans="2:7" s="1" customFormat="1" ht="19.7" customHeight="1" x14ac:dyDescent="0.2">
      <c r="B69" s="3" t="s">
        <v>1244</v>
      </c>
      <c r="C69" s="3" t="s">
        <v>708</v>
      </c>
      <c r="D69" s="3" t="s">
        <v>1245</v>
      </c>
      <c r="E69" s="3" t="s">
        <v>1246</v>
      </c>
      <c r="F69" s="3" t="s">
        <v>1032</v>
      </c>
      <c r="G69" s="3" t="s">
        <v>1038</v>
      </c>
    </row>
    <row r="70" spans="2:7" s="1" customFormat="1" ht="19.7" customHeight="1" x14ac:dyDescent="0.2">
      <c r="B70" s="3" t="s">
        <v>1247</v>
      </c>
      <c r="C70" s="3" t="s">
        <v>700</v>
      </c>
      <c r="D70" s="3" t="s">
        <v>1248</v>
      </c>
      <c r="E70" s="3" t="s">
        <v>1249</v>
      </c>
      <c r="F70" s="3" t="s">
        <v>1032</v>
      </c>
      <c r="G70" s="3" t="s">
        <v>1038</v>
      </c>
    </row>
    <row r="71" spans="2:7" s="1" customFormat="1" ht="19.7" customHeight="1" x14ac:dyDescent="0.2">
      <c r="B71" s="3" t="s">
        <v>1250</v>
      </c>
      <c r="C71" s="3" t="s">
        <v>1251</v>
      </c>
      <c r="D71" s="3" t="s">
        <v>1252</v>
      </c>
      <c r="E71" s="3" t="s">
        <v>1253</v>
      </c>
      <c r="F71" s="3" t="s">
        <v>1032</v>
      </c>
      <c r="G71" s="3" t="s">
        <v>1038</v>
      </c>
    </row>
    <row r="72" spans="2:7" s="1" customFormat="1" ht="19.7" customHeight="1" x14ac:dyDescent="0.2">
      <c r="B72" s="3" t="s">
        <v>1254</v>
      </c>
      <c r="C72" s="3" t="s">
        <v>1255</v>
      </c>
      <c r="D72" s="3" t="s">
        <v>1256</v>
      </c>
      <c r="E72" s="3" t="s">
        <v>1257</v>
      </c>
      <c r="F72" s="3" t="s">
        <v>1032</v>
      </c>
      <c r="G72" s="3" t="s">
        <v>1038</v>
      </c>
    </row>
    <row r="73" spans="2:7" s="1" customFormat="1" ht="19.7" customHeight="1" x14ac:dyDescent="0.2">
      <c r="B73" s="3" t="s">
        <v>1258</v>
      </c>
      <c r="C73" s="3" t="s">
        <v>1259</v>
      </c>
      <c r="D73" s="3" t="s">
        <v>1260</v>
      </c>
      <c r="E73" s="3" t="s">
        <v>1261</v>
      </c>
      <c r="F73" s="3" t="s">
        <v>1032</v>
      </c>
      <c r="G73" s="3" t="s">
        <v>1217</v>
      </c>
    </row>
    <row r="74" spans="2:7" s="1" customFormat="1" ht="19.7" customHeight="1" x14ac:dyDescent="0.2">
      <c r="B74" s="3" t="s">
        <v>1262</v>
      </c>
      <c r="C74" s="3" t="s">
        <v>748</v>
      </c>
      <c r="D74" s="3" t="s">
        <v>748</v>
      </c>
      <c r="E74" s="3" t="s">
        <v>1263</v>
      </c>
      <c r="F74" s="3" t="s">
        <v>1032</v>
      </c>
      <c r="G74" s="3" t="s">
        <v>1038</v>
      </c>
    </row>
    <row r="75" spans="2:7" s="1" customFormat="1" ht="19.7" customHeight="1" x14ac:dyDescent="0.2">
      <c r="B75" s="3" t="s">
        <v>1264</v>
      </c>
      <c r="C75" s="3" t="s">
        <v>740</v>
      </c>
      <c r="D75" s="3" t="s">
        <v>1265</v>
      </c>
      <c r="E75" s="3" t="s">
        <v>1266</v>
      </c>
      <c r="F75" s="3" t="s">
        <v>1032</v>
      </c>
      <c r="G75" s="3" t="s">
        <v>1038</v>
      </c>
    </row>
    <row r="76" spans="2:7" s="1" customFormat="1" ht="19.7" customHeight="1" x14ac:dyDescent="0.2">
      <c r="B76" s="3" t="s">
        <v>1267</v>
      </c>
      <c r="C76" s="3" t="s">
        <v>752</v>
      </c>
      <c r="D76" s="3" t="s">
        <v>1268</v>
      </c>
      <c r="E76" s="3" t="s">
        <v>1269</v>
      </c>
      <c r="F76" s="3" t="s">
        <v>1032</v>
      </c>
      <c r="G76" s="3" t="s">
        <v>1038</v>
      </c>
    </row>
    <row r="77" spans="2:7" s="1" customFormat="1" ht="19.7" customHeight="1" x14ac:dyDescent="0.2">
      <c r="B77" s="3" t="s">
        <v>1270</v>
      </c>
      <c r="C77" s="3" t="s">
        <v>1271</v>
      </c>
      <c r="D77" s="3" t="s">
        <v>1272</v>
      </c>
      <c r="E77" s="3" t="s">
        <v>1273</v>
      </c>
      <c r="F77" s="3" t="s">
        <v>1032</v>
      </c>
      <c r="G77" s="3" t="s">
        <v>1038</v>
      </c>
    </row>
    <row r="78" spans="2:7" s="1" customFormat="1" ht="19.7" customHeight="1" x14ac:dyDescent="0.2">
      <c r="B78" s="3" t="s">
        <v>1274</v>
      </c>
      <c r="C78" s="3" t="s">
        <v>1013</v>
      </c>
      <c r="D78" s="3" t="s">
        <v>1275</v>
      </c>
      <c r="E78" s="3" t="s">
        <v>1276</v>
      </c>
      <c r="F78" s="3" t="s">
        <v>1032</v>
      </c>
      <c r="G78" s="3" t="s">
        <v>1217</v>
      </c>
    </row>
    <row r="79" spans="2:7" s="1" customFormat="1" ht="19.7" customHeight="1" x14ac:dyDescent="0.2">
      <c r="B79" s="3" t="s">
        <v>1277</v>
      </c>
      <c r="C79" s="3" t="s">
        <v>1278</v>
      </c>
      <c r="D79" s="3" t="s">
        <v>1278</v>
      </c>
      <c r="E79" s="3" t="s">
        <v>1279</v>
      </c>
      <c r="F79" s="3" t="s">
        <v>1032</v>
      </c>
      <c r="G79" s="3" t="s">
        <v>1038</v>
      </c>
    </row>
    <row r="80" spans="2:7" s="1" customFormat="1" ht="19.7" customHeight="1" x14ac:dyDescent="0.2">
      <c r="B80" s="3" t="s">
        <v>1280</v>
      </c>
      <c r="C80" s="3" t="s">
        <v>1281</v>
      </c>
      <c r="D80" s="3" t="s">
        <v>1282</v>
      </c>
      <c r="E80" s="3" t="s">
        <v>1283</v>
      </c>
      <c r="F80" s="3" t="s">
        <v>1032</v>
      </c>
      <c r="G80" s="3" t="s">
        <v>1038</v>
      </c>
    </row>
    <row r="81" spans="2:7" s="1" customFormat="1" ht="19.7" customHeight="1" x14ac:dyDescent="0.2">
      <c r="B81" s="3" t="s">
        <v>1284</v>
      </c>
      <c r="C81" s="3" t="s">
        <v>1285</v>
      </c>
      <c r="D81" s="3" t="s">
        <v>1286</v>
      </c>
      <c r="E81" s="3" t="s">
        <v>1287</v>
      </c>
      <c r="F81" s="3" t="s">
        <v>1032</v>
      </c>
      <c r="G81" s="3" t="s">
        <v>1038</v>
      </c>
    </row>
    <row r="82" spans="2:7" s="1" customFormat="1" ht="19.7" customHeight="1" x14ac:dyDescent="0.2">
      <c r="B82" s="3" t="s">
        <v>1288</v>
      </c>
      <c r="C82" s="3" t="s">
        <v>972</v>
      </c>
      <c r="D82" s="3" t="s">
        <v>1289</v>
      </c>
      <c r="E82" s="3" t="s">
        <v>1290</v>
      </c>
      <c r="F82" s="3" t="s">
        <v>1032</v>
      </c>
      <c r="G82" s="3" t="s">
        <v>1217</v>
      </c>
    </row>
    <row r="83" spans="2:7" s="1" customFormat="1" ht="19.7" customHeight="1" x14ac:dyDescent="0.2">
      <c r="B83" s="3" t="s">
        <v>1291</v>
      </c>
      <c r="C83" s="3" t="s">
        <v>1292</v>
      </c>
      <c r="D83" s="3" t="s">
        <v>1293</v>
      </c>
      <c r="E83" s="3" t="s">
        <v>1294</v>
      </c>
      <c r="F83" s="3" t="s">
        <v>1032</v>
      </c>
      <c r="G83" s="3" t="s">
        <v>1038</v>
      </c>
    </row>
    <row r="84" spans="2:7" s="1" customFormat="1" ht="19.7" customHeight="1" x14ac:dyDescent="0.2">
      <c r="B84" s="3" t="s">
        <v>1295</v>
      </c>
      <c r="C84" s="3" t="s">
        <v>1296</v>
      </c>
      <c r="D84" s="3" t="s">
        <v>1297</v>
      </c>
      <c r="E84" s="3" t="s">
        <v>1298</v>
      </c>
      <c r="F84" s="3" t="s">
        <v>1032</v>
      </c>
      <c r="G84" s="3" t="s">
        <v>1038</v>
      </c>
    </row>
    <row r="85" spans="2:7" s="1" customFormat="1" ht="19.7" customHeight="1" x14ac:dyDescent="0.2">
      <c r="B85" s="3" t="s">
        <v>1295</v>
      </c>
      <c r="C85" s="3" t="s">
        <v>1296</v>
      </c>
      <c r="D85" s="3" t="s">
        <v>1297</v>
      </c>
      <c r="E85" s="3" t="s">
        <v>1298</v>
      </c>
      <c r="F85" s="3" t="s">
        <v>1032</v>
      </c>
      <c r="G85" s="3" t="s">
        <v>1299</v>
      </c>
    </row>
    <row r="86" spans="2:7" s="1" customFormat="1" ht="19.7" customHeight="1" x14ac:dyDescent="0.2">
      <c r="B86" s="3" t="s">
        <v>1300</v>
      </c>
      <c r="C86" s="3" t="s">
        <v>1301</v>
      </c>
      <c r="D86" s="3" t="s">
        <v>1302</v>
      </c>
      <c r="E86" s="3" t="s">
        <v>1303</v>
      </c>
      <c r="F86" s="3" t="s">
        <v>1032</v>
      </c>
      <c r="G86" s="3" t="s">
        <v>1038</v>
      </c>
    </row>
    <row r="87" spans="2:7" s="1" customFormat="1" ht="19.7" customHeight="1" x14ac:dyDescent="0.2">
      <c r="B87" s="3" t="s">
        <v>1304</v>
      </c>
      <c r="C87" s="3" t="s">
        <v>1305</v>
      </c>
      <c r="D87" s="3" t="s">
        <v>1306</v>
      </c>
      <c r="E87" s="3" t="s">
        <v>1307</v>
      </c>
      <c r="F87" s="3" t="s">
        <v>1032</v>
      </c>
      <c r="G87" s="3" t="s">
        <v>1217</v>
      </c>
    </row>
    <row r="88" spans="2:7" s="1" customFormat="1" ht="19.7" customHeight="1" x14ac:dyDescent="0.2">
      <c r="B88" s="3" t="s">
        <v>1308</v>
      </c>
      <c r="C88" s="3" t="s">
        <v>1309</v>
      </c>
      <c r="D88" s="3" t="s">
        <v>1310</v>
      </c>
      <c r="E88" s="3" t="s">
        <v>1311</v>
      </c>
      <c r="F88" s="3" t="s">
        <v>1032</v>
      </c>
      <c r="G88" s="3" t="s">
        <v>1217</v>
      </c>
    </row>
    <row r="89" spans="2:7" s="1" customFormat="1" ht="19.7" customHeight="1" x14ac:dyDescent="0.2">
      <c r="B89" s="3" t="s">
        <v>1312</v>
      </c>
      <c r="C89" s="3" t="s">
        <v>1313</v>
      </c>
      <c r="D89" s="3" t="s">
        <v>1314</v>
      </c>
      <c r="E89" s="3" t="s">
        <v>1315</v>
      </c>
      <c r="F89" s="3" t="s">
        <v>1032</v>
      </c>
      <c r="G89" s="3" t="s">
        <v>1038</v>
      </c>
    </row>
    <row r="90" spans="2:7" s="1" customFormat="1" ht="19.7" customHeight="1" x14ac:dyDescent="0.2">
      <c r="B90" s="3" t="s">
        <v>1312</v>
      </c>
      <c r="C90" s="3" t="s">
        <v>1313</v>
      </c>
      <c r="D90" s="3" t="s">
        <v>1314</v>
      </c>
      <c r="E90" s="3" t="s">
        <v>1315</v>
      </c>
      <c r="F90" s="3" t="s">
        <v>1032</v>
      </c>
      <c r="G90" s="3" t="s">
        <v>1217</v>
      </c>
    </row>
    <row r="91" spans="2:7" s="1" customFormat="1" ht="19.7" customHeight="1" x14ac:dyDescent="0.2">
      <c r="B91" s="3" t="s">
        <v>1316</v>
      </c>
      <c r="C91" s="3" t="s">
        <v>996</v>
      </c>
      <c r="D91" s="3" t="s">
        <v>1317</v>
      </c>
      <c r="E91" s="3" t="s">
        <v>1318</v>
      </c>
      <c r="F91" s="3" t="s">
        <v>1032</v>
      </c>
      <c r="G91" s="3" t="s">
        <v>1217</v>
      </c>
    </row>
    <row r="92" spans="2:7" s="1" customFormat="1" ht="19.7" customHeight="1" x14ac:dyDescent="0.2">
      <c r="B92" s="3" t="s">
        <v>1319</v>
      </c>
      <c r="C92" s="3" t="s">
        <v>1320</v>
      </c>
      <c r="D92" s="3" t="s">
        <v>1321</v>
      </c>
      <c r="E92" s="3" t="s">
        <v>1322</v>
      </c>
      <c r="F92" s="3" t="s">
        <v>1032</v>
      </c>
      <c r="G92" s="3" t="s">
        <v>1217</v>
      </c>
    </row>
    <row r="93" spans="2:7" s="1" customFormat="1" ht="19.7" customHeight="1" x14ac:dyDescent="0.2">
      <c r="B93" s="3" t="s">
        <v>1323</v>
      </c>
      <c r="C93" s="3" t="s">
        <v>1324</v>
      </c>
      <c r="D93" s="3" t="s">
        <v>1325</v>
      </c>
      <c r="E93" s="3" t="s">
        <v>1326</v>
      </c>
      <c r="F93" s="3" t="s">
        <v>1032</v>
      </c>
      <c r="G93" s="3" t="s">
        <v>1038</v>
      </c>
    </row>
    <row r="94" spans="2:7" s="1" customFormat="1" ht="19.7" customHeight="1" x14ac:dyDescent="0.2">
      <c r="B94" s="3" t="s">
        <v>1323</v>
      </c>
      <c r="C94" s="3" t="s">
        <v>1324</v>
      </c>
      <c r="D94" s="3" t="s">
        <v>1325</v>
      </c>
      <c r="E94" s="3" t="s">
        <v>1326</v>
      </c>
      <c r="F94" s="3" t="s">
        <v>1032</v>
      </c>
      <c r="G94" s="3" t="s">
        <v>1217</v>
      </c>
    </row>
    <row r="95" spans="2:7" s="1" customFormat="1" ht="19.7" customHeight="1" x14ac:dyDescent="0.2">
      <c r="B95" s="3" t="s">
        <v>1327</v>
      </c>
      <c r="C95" s="3" t="s">
        <v>981</v>
      </c>
      <c r="D95" s="3" t="s">
        <v>1328</v>
      </c>
      <c r="E95" s="3" t="s">
        <v>1329</v>
      </c>
      <c r="F95" s="3" t="s">
        <v>1032</v>
      </c>
      <c r="G95" s="3" t="s">
        <v>1217</v>
      </c>
    </row>
    <row r="96" spans="2:7" s="1" customFormat="1" ht="19.7" customHeight="1" x14ac:dyDescent="0.2">
      <c r="B96" s="3" t="s">
        <v>1330</v>
      </c>
      <c r="C96" s="3" t="s">
        <v>1331</v>
      </c>
      <c r="D96" s="3" t="s">
        <v>1332</v>
      </c>
      <c r="E96" s="3" t="s">
        <v>1333</v>
      </c>
      <c r="F96" s="3" t="s">
        <v>1032</v>
      </c>
      <c r="G96" s="3" t="s">
        <v>1217</v>
      </c>
    </row>
    <row r="97" spans="2:7" s="1" customFormat="1" ht="19.7" customHeight="1" x14ac:dyDescent="0.2">
      <c r="B97" s="3" t="s">
        <v>1334</v>
      </c>
      <c r="C97" s="3" t="s">
        <v>1335</v>
      </c>
      <c r="D97" s="3" t="s">
        <v>1336</v>
      </c>
      <c r="E97" s="3" t="s">
        <v>1337</v>
      </c>
      <c r="F97" s="3" t="s">
        <v>1032</v>
      </c>
      <c r="G97" s="3" t="s">
        <v>1217</v>
      </c>
    </row>
    <row r="98" spans="2:7" s="1" customFormat="1" ht="19.7" customHeight="1" x14ac:dyDescent="0.2">
      <c r="B98" s="3" t="s">
        <v>1338</v>
      </c>
      <c r="C98" s="3" t="s">
        <v>725</v>
      </c>
      <c r="D98" s="3" t="s">
        <v>1339</v>
      </c>
      <c r="E98" s="3" t="s">
        <v>1340</v>
      </c>
      <c r="F98" s="3" t="s">
        <v>1032</v>
      </c>
      <c r="G98" s="3" t="s">
        <v>1038</v>
      </c>
    </row>
    <row r="99" spans="2:7" s="1" customFormat="1" ht="19.7" customHeight="1" x14ac:dyDescent="0.2">
      <c r="B99" s="3" t="s">
        <v>1341</v>
      </c>
      <c r="C99" s="3" t="s">
        <v>1342</v>
      </c>
      <c r="D99" s="3" t="s">
        <v>1343</v>
      </c>
      <c r="E99" s="3" t="s">
        <v>1344</v>
      </c>
      <c r="F99" s="3" t="s">
        <v>1032</v>
      </c>
      <c r="G99" s="3" t="s">
        <v>1038</v>
      </c>
    </row>
    <row r="100" spans="2:7" s="1" customFormat="1" ht="19.7" customHeight="1" x14ac:dyDescent="0.2">
      <c r="B100" s="3" t="s">
        <v>1345</v>
      </c>
      <c r="C100" s="3" t="s">
        <v>1346</v>
      </c>
      <c r="D100" s="3" t="s">
        <v>1347</v>
      </c>
      <c r="E100" s="3" t="s">
        <v>1348</v>
      </c>
      <c r="F100" s="3" t="s">
        <v>1032</v>
      </c>
      <c r="G100" s="3" t="s">
        <v>1217</v>
      </c>
    </row>
    <row r="101" spans="2:7" s="1" customFormat="1" ht="19.7" customHeight="1" x14ac:dyDescent="0.2">
      <c r="B101" s="3" t="s">
        <v>1349</v>
      </c>
      <c r="C101" s="3" t="s">
        <v>1350</v>
      </c>
      <c r="D101" s="3" t="s">
        <v>1351</v>
      </c>
      <c r="E101" s="3" t="s">
        <v>1352</v>
      </c>
      <c r="F101" s="3" t="s">
        <v>1032</v>
      </c>
      <c r="G101" s="3" t="s">
        <v>1038</v>
      </c>
    </row>
    <row r="102" spans="2:7" s="1" customFormat="1" ht="19.7" customHeight="1" x14ac:dyDescent="0.2">
      <c r="B102" s="3" t="s">
        <v>1353</v>
      </c>
      <c r="C102" s="3" t="s">
        <v>1354</v>
      </c>
      <c r="D102" s="3" t="s">
        <v>1355</v>
      </c>
      <c r="E102" s="3" t="s">
        <v>1356</v>
      </c>
      <c r="F102" s="3" t="s">
        <v>1032</v>
      </c>
      <c r="G102" s="3" t="s">
        <v>1038</v>
      </c>
    </row>
    <row r="103" spans="2:7" s="1" customFormat="1" ht="19.7" customHeight="1" x14ac:dyDescent="0.2">
      <c r="B103" s="3" t="s">
        <v>1357</v>
      </c>
      <c r="C103" s="3" t="s">
        <v>1358</v>
      </c>
      <c r="D103" s="3" t="s">
        <v>1358</v>
      </c>
      <c r="E103" s="3" t="s">
        <v>1359</v>
      </c>
      <c r="F103" s="3" t="s">
        <v>1032</v>
      </c>
      <c r="G103" s="3" t="s">
        <v>1038</v>
      </c>
    </row>
    <row r="104" spans="2:7" s="1" customFormat="1" ht="19.7" customHeight="1" x14ac:dyDescent="0.2">
      <c r="B104" s="3" t="s">
        <v>1360</v>
      </c>
      <c r="C104" s="3" t="s">
        <v>703</v>
      </c>
      <c r="D104" s="3" t="s">
        <v>703</v>
      </c>
      <c r="E104" s="3" t="s">
        <v>1361</v>
      </c>
      <c r="F104" s="3" t="s">
        <v>1032</v>
      </c>
      <c r="G104" s="3" t="s">
        <v>1038</v>
      </c>
    </row>
    <row r="105" spans="2:7" s="1" customFormat="1" ht="19.7" customHeight="1" x14ac:dyDescent="0.2">
      <c r="B105" s="3" t="s">
        <v>1362</v>
      </c>
      <c r="C105" s="3" t="s">
        <v>1363</v>
      </c>
      <c r="D105" s="3" t="s">
        <v>1364</v>
      </c>
      <c r="E105" s="3" t="s">
        <v>1365</v>
      </c>
      <c r="F105" s="3" t="s">
        <v>1032</v>
      </c>
      <c r="G105" s="3" t="s">
        <v>1217</v>
      </c>
    </row>
    <row r="106" spans="2:7" s="1" customFormat="1" ht="19.7" customHeight="1" x14ac:dyDescent="0.2">
      <c r="B106" s="3" t="s">
        <v>1366</v>
      </c>
      <c r="C106" s="3" t="s">
        <v>1367</v>
      </c>
      <c r="D106" s="3" t="s">
        <v>1368</v>
      </c>
      <c r="E106" s="3" t="s">
        <v>1369</v>
      </c>
      <c r="F106" s="3" t="s">
        <v>1032</v>
      </c>
      <c r="G106" s="3" t="s">
        <v>1217</v>
      </c>
    </row>
    <row r="107" spans="2:7" s="1" customFormat="1" ht="19.7" customHeight="1" x14ac:dyDescent="0.2">
      <c r="B107" s="3" t="s">
        <v>1370</v>
      </c>
      <c r="C107" s="3" t="s">
        <v>1002</v>
      </c>
      <c r="D107" s="3" t="s">
        <v>1371</v>
      </c>
      <c r="E107" s="3" t="s">
        <v>1372</v>
      </c>
      <c r="F107" s="3" t="s">
        <v>1032</v>
      </c>
      <c r="G107" s="3" t="s">
        <v>1217</v>
      </c>
    </row>
    <row r="108" spans="2:7" s="1" customFormat="1" ht="19.7" customHeight="1" x14ac:dyDescent="0.2">
      <c r="B108" s="3" t="s">
        <v>1373</v>
      </c>
      <c r="C108" s="3" t="s">
        <v>999</v>
      </c>
      <c r="D108" s="3" t="s">
        <v>1374</v>
      </c>
      <c r="E108" s="3" t="s">
        <v>1375</v>
      </c>
      <c r="F108" s="3" t="s">
        <v>1032</v>
      </c>
      <c r="G108" s="3" t="s">
        <v>1217</v>
      </c>
    </row>
    <row r="109" spans="2:7" s="1" customFormat="1" ht="19.7" customHeight="1" x14ac:dyDescent="0.2">
      <c r="B109" s="3" t="s">
        <v>1376</v>
      </c>
      <c r="C109" s="3" t="s">
        <v>811</v>
      </c>
      <c r="D109" s="3" t="s">
        <v>1377</v>
      </c>
      <c r="E109" s="3" t="s">
        <v>1378</v>
      </c>
      <c r="F109" s="3" t="s">
        <v>1032</v>
      </c>
      <c r="G109" s="3" t="s">
        <v>1038</v>
      </c>
    </row>
    <row r="110" spans="2:7" s="1" customFormat="1" ht="19.7" customHeight="1" x14ac:dyDescent="0.2">
      <c r="B110" s="3" t="s">
        <v>1379</v>
      </c>
      <c r="C110" s="3" t="s">
        <v>1380</v>
      </c>
      <c r="D110" s="3" t="s">
        <v>1381</v>
      </c>
      <c r="E110" s="3" t="s">
        <v>1382</v>
      </c>
      <c r="F110" s="3" t="s">
        <v>1032</v>
      </c>
      <c r="G110" s="3" t="s">
        <v>1217</v>
      </c>
    </row>
    <row r="111" spans="2:7" s="1" customFormat="1" ht="19.7" customHeight="1" x14ac:dyDescent="0.2">
      <c r="B111" s="3" t="s">
        <v>1383</v>
      </c>
      <c r="C111" s="3" t="s">
        <v>368</v>
      </c>
      <c r="D111" s="3" t="s">
        <v>1384</v>
      </c>
      <c r="E111" s="3" t="s">
        <v>1385</v>
      </c>
      <c r="F111" s="3" t="s">
        <v>1032</v>
      </c>
      <c r="G111" s="3" t="s">
        <v>1299</v>
      </c>
    </row>
    <row r="112" spans="2:7" s="1" customFormat="1" ht="19.7" customHeight="1" x14ac:dyDescent="0.2">
      <c r="B112" s="3" t="s">
        <v>1386</v>
      </c>
      <c r="C112" s="3" t="s">
        <v>1387</v>
      </c>
      <c r="D112" s="3" t="s">
        <v>1388</v>
      </c>
      <c r="E112" s="3" t="s">
        <v>1389</v>
      </c>
      <c r="F112" s="3" t="s">
        <v>1032</v>
      </c>
      <c r="G112" s="3" t="s">
        <v>1390</v>
      </c>
    </row>
    <row r="113" spans="2:7" s="1" customFormat="1" ht="19.7" customHeight="1" x14ac:dyDescent="0.2">
      <c r="B113" s="3" t="s">
        <v>1391</v>
      </c>
      <c r="C113" s="3" t="s">
        <v>671</v>
      </c>
      <c r="D113" s="3" t="s">
        <v>1392</v>
      </c>
      <c r="E113" s="3" t="s">
        <v>1393</v>
      </c>
      <c r="F113" s="3" t="s">
        <v>1032</v>
      </c>
      <c r="G113" s="3" t="s">
        <v>1390</v>
      </c>
    </row>
    <row r="114" spans="2:7" s="1" customFormat="1" ht="19.7" customHeight="1" x14ac:dyDescent="0.2">
      <c r="B114" s="3" t="s">
        <v>1394</v>
      </c>
      <c r="C114" s="3" t="s">
        <v>1395</v>
      </c>
      <c r="D114" s="3" t="s">
        <v>1396</v>
      </c>
      <c r="E114" s="3" t="s">
        <v>1397</v>
      </c>
      <c r="F114" s="3" t="s">
        <v>1032</v>
      </c>
      <c r="G114" s="3" t="s">
        <v>1299</v>
      </c>
    </row>
    <row r="115" spans="2:7" s="1" customFormat="1" ht="19.7" customHeight="1" x14ac:dyDescent="0.2">
      <c r="B115" s="3" t="s">
        <v>1398</v>
      </c>
      <c r="C115" s="3" t="s">
        <v>409</v>
      </c>
      <c r="D115" s="3" t="s">
        <v>409</v>
      </c>
      <c r="E115" s="3" t="s">
        <v>1399</v>
      </c>
      <c r="F115" s="3" t="s">
        <v>1032</v>
      </c>
      <c r="G115" s="3" t="s">
        <v>1299</v>
      </c>
    </row>
    <row r="116" spans="2:7" s="1" customFormat="1" ht="19.7" customHeight="1" x14ac:dyDescent="0.2">
      <c r="B116" s="3" t="s">
        <v>1400</v>
      </c>
      <c r="C116" s="3" t="s">
        <v>294</v>
      </c>
      <c r="D116" s="3" t="s">
        <v>1401</v>
      </c>
      <c r="E116" s="3" t="s">
        <v>1402</v>
      </c>
      <c r="F116" s="3" t="s">
        <v>1032</v>
      </c>
      <c r="G116" s="3" t="s">
        <v>1299</v>
      </c>
    </row>
    <row r="117" spans="2:7" s="1" customFormat="1" ht="19.7" customHeight="1" x14ac:dyDescent="0.2">
      <c r="B117" s="3" t="s">
        <v>1403</v>
      </c>
      <c r="C117" s="3" t="s">
        <v>1404</v>
      </c>
      <c r="D117" s="3" t="s">
        <v>1405</v>
      </c>
      <c r="E117" s="3" t="s">
        <v>1406</v>
      </c>
      <c r="F117" s="3" t="s">
        <v>1032</v>
      </c>
      <c r="G117" s="3" t="s">
        <v>1299</v>
      </c>
    </row>
    <row r="118" spans="2:7" s="1" customFormat="1" ht="19.7" customHeight="1" x14ac:dyDescent="0.2">
      <c r="B118" s="3" t="s">
        <v>1407</v>
      </c>
      <c r="C118" s="3" t="s">
        <v>465</v>
      </c>
      <c r="D118" s="3" t="s">
        <v>1408</v>
      </c>
      <c r="E118" s="3" t="s">
        <v>1409</v>
      </c>
      <c r="F118" s="3" t="s">
        <v>1032</v>
      </c>
      <c r="G118" s="3" t="s">
        <v>1390</v>
      </c>
    </row>
    <row r="119" spans="2:7" s="1" customFormat="1" ht="19.7" customHeight="1" x14ac:dyDescent="0.2">
      <c r="B119" s="3" t="s">
        <v>1410</v>
      </c>
      <c r="C119" s="3" t="s">
        <v>1411</v>
      </c>
      <c r="D119" s="3" t="s">
        <v>1411</v>
      </c>
      <c r="E119" s="3" t="s">
        <v>1412</v>
      </c>
      <c r="F119" s="3" t="s">
        <v>1032</v>
      </c>
      <c r="G119" s="3" t="s">
        <v>1390</v>
      </c>
    </row>
    <row r="120" spans="2:7" s="1" customFormat="1" ht="19.7" customHeight="1" x14ac:dyDescent="0.2">
      <c r="B120" s="3" t="s">
        <v>1413</v>
      </c>
      <c r="C120" s="3" t="s">
        <v>1414</v>
      </c>
      <c r="D120" s="3" t="s">
        <v>1414</v>
      </c>
      <c r="E120" s="3" t="s">
        <v>1415</v>
      </c>
      <c r="F120" s="3" t="s">
        <v>1032</v>
      </c>
      <c r="G120" s="3" t="s">
        <v>1390</v>
      </c>
    </row>
    <row r="121" spans="2:7" s="1" customFormat="1" ht="19.7" customHeight="1" x14ac:dyDescent="0.2">
      <c r="B121" s="3" t="s">
        <v>1416</v>
      </c>
      <c r="C121" s="3" t="s">
        <v>632</v>
      </c>
      <c r="D121" s="3" t="s">
        <v>632</v>
      </c>
      <c r="E121" s="3" t="s">
        <v>1417</v>
      </c>
      <c r="F121" s="3" t="s">
        <v>1032</v>
      </c>
      <c r="G121" s="3" t="s">
        <v>1390</v>
      </c>
    </row>
    <row r="122" spans="2:7" s="1" customFormat="1" ht="19.7" customHeight="1" x14ac:dyDescent="0.2">
      <c r="B122" s="3" t="s">
        <v>1418</v>
      </c>
      <c r="C122" s="3" t="s">
        <v>1419</v>
      </c>
      <c r="D122" s="3" t="s">
        <v>1420</v>
      </c>
      <c r="E122" s="3" t="s">
        <v>1421</v>
      </c>
      <c r="F122" s="3" t="s">
        <v>1032</v>
      </c>
      <c r="G122" s="3" t="s">
        <v>1299</v>
      </c>
    </row>
    <row r="123" spans="2:7" s="1" customFormat="1" ht="19.7" customHeight="1" x14ac:dyDescent="0.2">
      <c r="B123" s="3" t="s">
        <v>1422</v>
      </c>
      <c r="C123" s="3" t="s">
        <v>1423</v>
      </c>
      <c r="D123" s="3" t="s">
        <v>1423</v>
      </c>
      <c r="E123" s="3" t="s">
        <v>1424</v>
      </c>
      <c r="F123" s="3" t="s">
        <v>1032</v>
      </c>
      <c r="G123" s="3" t="s">
        <v>1299</v>
      </c>
    </row>
    <row r="124" spans="2:7" s="1" customFormat="1" ht="19.7" customHeight="1" x14ac:dyDescent="0.2">
      <c r="B124" s="3" t="s">
        <v>1425</v>
      </c>
      <c r="C124" s="3" t="s">
        <v>676</v>
      </c>
      <c r="D124" s="3" t="s">
        <v>1426</v>
      </c>
      <c r="E124" s="3" t="s">
        <v>1427</v>
      </c>
      <c r="F124" s="3" t="s">
        <v>1032</v>
      </c>
      <c r="G124" s="3" t="s">
        <v>1390</v>
      </c>
    </row>
    <row r="125" spans="2:7" s="1" customFormat="1" ht="19.7" customHeight="1" x14ac:dyDescent="0.2">
      <c r="B125" s="3" t="s">
        <v>1428</v>
      </c>
      <c r="C125" s="3" t="s">
        <v>1429</v>
      </c>
      <c r="D125" s="3" t="s">
        <v>1430</v>
      </c>
      <c r="E125" s="3" t="s">
        <v>1431</v>
      </c>
      <c r="F125" s="3" t="s">
        <v>1032</v>
      </c>
      <c r="G125" s="3" t="s">
        <v>1390</v>
      </c>
    </row>
    <row r="126" spans="2:7" s="1" customFormat="1" ht="19.7" customHeight="1" x14ac:dyDescent="0.2">
      <c r="B126" s="3" t="s">
        <v>1432</v>
      </c>
      <c r="C126" s="3" t="s">
        <v>598</v>
      </c>
      <c r="D126" s="3" t="s">
        <v>598</v>
      </c>
      <c r="E126" s="3" t="s">
        <v>1433</v>
      </c>
      <c r="F126" s="3" t="s">
        <v>1032</v>
      </c>
      <c r="G126" s="3" t="s">
        <v>1390</v>
      </c>
    </row>
    <row r="127" spans="2:7" s="1" customFormat="1" ht="19.7" customHeight="1" x14ac:dyDescent="0.2">
      <c r="B127" s="3" t="s">
        <v>1434</v>
      </c>
      <c r="C127" s="3" t="s">
        <v>570</v>
      </c>
      <c r="D127" s="3" t="s">
        <v>570</v>
      </c>
      <c r="E127" s="3" t="s">
        <v>1435</v>
      </c>
      <c r="F127" s="3" t="s">
        <v>1032</v>
      </c>
      <c r="G127" s="3" t="s">
        <v>1390</v>
      </c>
    </row>
    <row r="128" spans="2:7" s="1" customFormat="1" ht="19.7" customHeight="1" x14ac:dyDescent="0.2">
      <c r="B128" s="3" t="s">
        <v>1436</v>
      </c>
      <c r="C128" s="3" t="s">
        <v>1437</v>
      </c>
      <c r="D128" s="3" t="s">
        <v>1438</v>
      </c>
      <c r="E128" s="3" t="s">
        <v>1439</v>
      </c>
      <c r="F128" s="3" t="s">
        <v>1032</v>
      </c>
      <c r="G128" s="3" t="s">
        <v>1299</v>
      </c>
    </row>
    <row r="129" spans="2:7" s="1" customFormat="1" ht="19.7" customHeight="1" x14ac:dyDescent="0.2">
      <c r="B129" s="3" t="s">
        <v>1440</v>
      </c>
      <c r="C129" s="3" t="s">
        <v>1441</v>
      </c>
      <c r="D129" s="3" t="s">
        <v>1442</v>
      </c>
      <c r="E129" s="3" t="s">
        <v>1443</v>
      </c>
      <c r="F129" s="3" t="s">
        <v>1032</v>
      </c>
      <c r="G129" s="3" t="s">
        <v>1299</v>
      </c>
    </row>
    <row r="130" spans="2:7" s="1" customFormat="1" ht="19.7" customHeight="1" x14ac:dyDescent="0.2">
      <c r="B130" s="3" t="s">
        <v>1444</v>
      </c>
      <c r="C130" s="3" t="s">
        <v>1445</v>
      </c>
      <c r="D130" s="3" t="s">
        <v>1446</v>
      </c>
      <c r="E130" s="3" t="s">
        <v>1447</v>
      </c>
      <c r="F130" s="3" t="s">
        <v>1032</v>
      </c>
      <c r="G130" s="3" t="s">
        <v>1299</v>
      </c>
    </row>
    <row r="131" spans="2:7" s="1" customFormat="1" ht="19.7" customHeight="1" x14ac:dyDescent="0.2">
      <c r="B131" s="3" t="s">
        <v>1448</v>
      </c>
      <c r="C131" s="3" t="s">
        <v>405</v>
      </c>
      <c r="D131" s="3" t="s">
        <v>1449</v>
      </c>
      <c r="E131" s="3" t="s">
        <v>1450</v>
      </c>
      <c r="F131" s="3" t="s">
        <v>1032</v>
      </c>
      <c r="G131" s="3" t="s">
        <v>1390</v>
      </c>
    </row>
    <row r="132" spans="2:7" s="1" customFormat="1" ht="19.7" customHeight="1" x14ac:dyDescent="0.2">
      <c r="B132" s="3" t="s">
        <v>1451</v>
      </c>
      <c r="C132" s="3" t="s">
        <v>1452</v>
      </c>
      <c r="D132" s="3" t="s">
        <v>1453</v>
      </c>
      <c r="E132" s="3" t="s">
        <v>1454</v>
      </c>
      <c r="F132" s="3" t="s">
        <v>1032</v>
      </c>
      <c r="G132" s="3" t="s">
        <v>1299</v>
      </c>
    </row>
    <row r="133" spans="2:7" s="1" customFormat="1" ht="19.7" customHeight="1" x14ac:dyDescent="0.2">
      <c r="B133" s="3" t="s">
        <v>1455</v>
      </c>
      <c r="C133" s="3" t="s">
        <v>1456</v>
      </c>
      <c r="D133" s="3" t="s">
        <v>1456</v>
      </c>
      <c r="E133" s="3" t="s">
        <v>1457</v>
      </c>
      <c r="F133" s="3" t="s">
        <v>1032</v>
      </c>
      <c r="G133" s="3" t="s">
        <v>1299</v>
      </c>
    </row>
    <row r="134" spans="2:7" s="1" customFormat="1" ht="19.7" customHeight="1" x14ac:dyDescent="0.2">
      <c r="B134" s="3" t="s">
        <v>1458</v>
      </c>
      <c r="C134" s="3" t="s">
        <v>1459</v>
      </c>
      <c r="D134" s="3" t="s">
        <v>1460</v>
      </c>
      <c r="E134" s="3" t="s">
        <v>1461</v>
      </c>
      <c r="F134" s="3" t="s">
        <v>1032</v>
      </c>
      <c r="G134" s="3" t="s">
        <v>1299</v>
      </c>
    </row>
    <row r="135" spans="2:7" s="1" customFormat="1" ht="19.7" customHeight="1" x14ac:dyDescent="0.2">
      <c r="B135" s="3" t="s">
        <v>1462</v>
      </c>
      <c r="C135" s="3" t="s">
        <v>1463</v>
      </c>
      <c r="D135" s="3" t="s">
        <v>1464</v>
      </c>
      <c r="E135" s="3" t="s">
        <v>1465</v>
      </c>
      <c r="F135" s="3" t="s">
        <v>1032</v>
      </c>
      <c r="G135" s="3" t="s">
        <v>1299</v>
      </c>
    </row>
    <row r="136" spans="2:7" s="1" customFormat="1" ht="19.7" customHeight="1" x14ac:dyDescent="0.2">
      <c r="B136" s="3" t="s">
        <v>1466</v>
      </c>
      <c r="C136" s="3" t="s">
        <v>1467</v>
      </c>
      <c r="D136" s="3" t="s">
        <v>1468</v>
      </c>
      <c r="E136" s="3" t="s">
        <v>1469</v>
      </c>
      <c r="F136" s="3" t="s">
        <v>1032</v>
      </c>
      <c r="G136" s="3" t="s">
        <v>1299</v>
      </c>
    </row>
    <row r="137" spans="2:7" s="1" customFormat="1" ht="19.7" customHeight="1" x14ac:dyDescent="0.2">
      <c r="B137" s="3" t="s">
        <v>1470</v>
      </c>
      <c r="C137" s="3" t="s">
        <v>488</v>
      </c>
      <c r="D137" s="3" t="s">
        <v>488</v>
      </c>
      <c r="E137" s="3" t="s">
        <v>1471</v>
      </c>
      <c r="F137" s="3" t="s">
        <v>1032</v>
      </c>
      <c r="G137" s="3" t="s">
        <v>1390</v>
      </c>
    </row>
    <row r="138" spans="2:7" s="1" customFormat="1" ht="19.7" customHeight="1" x14ac:dyDescent="0.2">
      <c r="B138" s="3" t="s">
        <v>1472</v>
      </c>
      <c r="C138" s="3" t="s">
        <v>1473</v>
      </c>
      <c r="D138" s="3" t="s">
        <v>1474</v>
      </c>
      <c r="E138" s="3" t="s">
        <v>1475</v>
      </c>
      <c r="F138" s="3" t="s">
        <v>1032</v>
      </c>
      <c r="G138" s="3" t="s">
        <v>1299</v>
      </c>
    </row>
    <row r="139" spans="2:7" s="1" customFormat="1" ht="19.7" customHeight="1" x14ac:dyDescent="0.2">
      <c r="B139" s="3" t="s">
        <v>1476</v>
      </c>
      <c r="C139" s="3" t="s">
        <v>290</v>
      </c>
      <c r="D139" s="3" t="s">
        <v>1477</v>
      </c>
      <c r="E139" s="3" t="s">
        <v>1478</v>
      </c>
      <c r="F139" s="3" t="s">
        <v>1032</v>
      </c>
      <c r="G139" s="3" t="s">
        <v>1299</v>
      </c>
    </row>
    <row r="140" spans="2:7" s="1" customFormat="1" ht="19.7" customHeight="1" x14ac:dyDescent="0.2">
      <c r="B140" s="3" t="s">
        <v>1479</v>
      </c>
      <c r="C140" s="3" t="s">
        <v>664</v>
      </c>
      <c r="D140" s="3" t="s">
        <v>664</v>
      </c>
      <c r="E140" s="3" t="s">
        <v>1480</v>
      </c>
      <c r="F140" s="3" t="s">
        <v>1032</v>
      </c>
      <c r="G140" s="3" t="s">
        <v>1390</v>
      </c>
    </row>
    <row r="141" spans="2:7" s="1" customFormat="1" ht="19.7" customHeight="1" x14ac:dyDescent="0.2">
      <c r="B141" s="3" t="s">
        <v>1481</v>
      </c>
      <c r="C141" s="3" t="s">
        <v>1482</v>
      </c>
      <c r="D141" s="3" t="s">
        <v>1482</v>
      </c>
      <c r="E141" s="3" t="s">
        <v>1483</v>
      </c>
      <c r="F141" s="3" t="s">
        <v>1032</v>
      </c>
      <c r="G141" s="3" t="s">
        <v>1299</v>
      </c>
    </row>
    <row r="142" spans="2:7" s="1" customFormat="1" ht="19.7" customHeight="1" x14ac:dyDescent="0.2">
      <c r="B142" s="3" t="s">
        <v>1484</v>
      </c>
      <c r="C142" s="3" t="s">
        <v>309</v>
      </c>
      <c r="D142" s="3" t="s">
        <v>309</v>
      </c>
      <c r="E142" s="3" t="s">
        <v>1485</v>
      </c>
      <c r="F142" s="3" t="s">
        <v>1032</v>
      </c>
      <c r="G142" s="3" t="s">
        <v>1299</v>
      </c>
    </row>
    <row r="143" spans="2:7" s="1" customFormat="1" ht="19.7" customHeight="1" x14ac:dyDescent="0.2">
      <c r="B143" s="3" t="s">
        <v>1486</v>
      </c>
      <c r="C143" s="3" t="s">
        <v>326</v>
      </c>
      <c r="D143" s="3" t="s">
        <v>1487</v>
      </c>
      <c r="E143" s="3" t="s">
        <v>1488</v>
      </c>
      <c r="F143" s="3" t="s">
        <v>1032</v>
      </c>
      <c r="G143" s="3" t="s">
        <v>1299</v>
      </c>
    </row>
    <row r="144" spans="2:7" s="1" customFormat="1" ht="19.7" customHeight="1" x14ac:dyDescent="0.2">
      <c r="B144" s="3" t="s">
        <v>1489</v>
      </c>
      <c r="C144" s="3" t="s">
        <v>1490</v>
      </c>
      <c r="D144" s="3" t="s">
        <v>1490</v>
      </c>
      <c r="E144" s="3" t="s">
        <v>1491</v>
      </c>
      <c r="F144" s="3" t="s">
        <v>1032</v>
      </c>
      <c r="G144" s="3" t="s">
        <v>1390</v>
      </c>
    </row>
    <row r="145" spans="2:7" s="1" customFormat="1" ht="19.7" customHeight="1" x14ac:dyDescent="0.2">
      <c r="B145" s="3" t="s">
        <v>1492</v>
      </c>
      <c r="C145" s="3" t="s">
        <v>584</v>
      </c>
      <c r="D145" s="3" t="s">
        <v>584</v>
      </c>
      <c r="E145" s="3" t="s">
        <v>1493</v>
      </c>
      <c r="F145" s="3" t="s">
        <v>1032</v>
      </c>
      <c r="G145" s="3" t="s">
        <v>1390</v>
      </c>
    </row>
    <row r="146" spans="2:7" s="1" customFormat="1" ht="19.7" customHeight="1" x14ac:dyDescent="0.2">
      <c r="B146" s="3" t="s">
        <v>1494</v>
      </c>
      <c r="C146" s="3" t="s">
        <v>1495</v>
      </c>
      <c r="D146" s="3" t="s">
        <v>1496</v>
      </c>
      <c r="E146" s="3" t="s">
        <v>1497</v>
      </c>
      <c r="F146" s="3" t="s">
        <v>1032</v>
      </c>
      <c r="G146" s="3" t="s">
        <v>1299</v>
      </c>
    </row>
    <row r="147" spans="2:7" s="1" customFormat="1" ht="19.7" customHeight="1" x14ac:dyDescent="0.2">
      <c r="B147" s="3" t="s">
        <v>1498</v>
      </c>
      <c r="C147" s="3" t="s">
        <v>347</v>
      </c>
      <c r="D147" s="3" t="s">
        <v>1499</v>
      </c>
      <c r="E147" s="3" t="s">
        <v>1500</v>
      </c>
      <c r="F147" s="3" t="s">
        <v>1032</v>
      </c>
      <c r="G147" s="3" t="s">
        <v>1299</v>
      </c>
    </row>
    <row r="148" spans="2:7" s="1" customFormat="1" ht="19.7" customHeight="1" x14ac:dyDescent="0.2">
      <c r="B148" s="3" t="s">
        <v>1501</v>
      </c>
      <c r="C148" s="3" t="s">
        <v>1502</v>
      </c>
      <c r="D148" s="3" t="s">
        <v>1503</v>
      </c>
      <c r="E148" s="3" t="s">
        <v>1504</v>
      </c>
      <c r="F148" s="3" t="s">
        <v>1032</v>
      </c>
      <c r="G148" s="3" t="s">
        <v>1390</v>
      </c>
    </row>
    <row r="149" spans="2:7" s="1" customFormat="1" ht="19.7" customHeight="1" x14ac:dyDescent="0.2">
      <c r="B149" s="3" t="s">
        <v>1505</v>
      </c>
      <c r="C149" s="3" t="s">
        <v>455</v>
      </c>
      <c r="D149" s="3" t="s">
        <v>1506</v>
      </c>
      <c r="E149" s="3" t="s">
        <v>1507</v>
      </c>
      <c r="F149" s="3" t="s">
        <v>1032</v>
      </c>
      <c r="G149" s="3" t="s">
        <v>1299</v>
      </c>
    </row>
    <row r="150" spans="2:7" s="1" customFormat="1" ht="28.7" customHeight="1" x14ac:dyDescent="0.2"/>
  </sheetData>
  <mergeCells count="1">
    <mergeCell ref="D2:G2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Synthèse</vt:lpstr>
      <vt:lpstr>22-23 Communes Essences</vt:lpstr>
      <vt:lpstr>HAUTE SAONE_TCD</vt:lpstr>
      <vt:lpstr>Forets domaniales BFC</vt:lpstr>
      <vt:lpstr>Plants USP en cours</vt:lpstr>
      <vt:lpstr>Détail plants USA en cours</vt:lpstr>
      <vt:lpstr>Département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JABOEUF Armelle</cp:lastModifiedBy>
  <dcterms:created xsi:type="dcterms:W3CDTF">2022-02-09T16:58:48Z</dcterms:created>
  <dcterms:modified xsi:type="dcterms:W3CDTF">2022-05-31T07:29:29Z</dcterms:modified>
</cp:coreProperties>
</file>